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trlProps/ctrlProp11.xml" ContentType="application/vnd.ms-excel.controlproperti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gauss" sheetId="2" r:id="rId1"/>
    <sheet name="gauss porovnanie" sheetId="4" r:id="rId2"/>
    <sheet name="t vs N(0,1)" sheetId="5" r:id="rId3"/>
    <sheet name="chi kv" sheetId="3" r:id="rId4"/>
    <sheet name="F" sheetId="6" r:id="rId5"/>
    <sheet name="Bi" sheetId="8" r:id="rId6"/>
    <sheet name="Po" sheetId="7" r:id="rId7"/>
    <sheet name="Bi vs Po" sheetId="10" r:id="rId8"/>
    <sheet name="Hg" sheetId="11" r:id="rId9"/>
  </sheets>
  <calcPr calcId="162913"/>
</workbook>
</file>

<file path=xl/calcChain.xml><?xml version="1.0" encoding="utf-8"?>
<calcChain xmlns="http://schemas.openxmlformats.org/spreadsheetml/2006/main">
  <c r="B8" i="11" l="1"/>
  <c r="B7" i="11"/>
  <c r="B6" i="11"/>
  <c r="B7" i="10"/>
  <c r="G6" i="10"/>
  <c r="C361" i="10" s="1"/>
  <c r="B6" i="10"/>
  <c r="B52" i="10" l="1"/>
  <c r="B65" i="11"/>
  <c r="B55" i="11"/>
  <c r="B92" i="11"/>
  <c r="B84" i="11"/>
  <c r="B76" i="11"/>
  <c r="B68" i="11"/>
  <c r="B60" i="11"/>
  <c r="B53" i="11"/>
  <c r="B88" i="11"/>
  <c r="B80" i="11"/>
  <c r="B72" i="11"/>
  <c r="B64" i="11"/>
  <c r="B56" i="11"/>
  <c r="B94" i="11"/>
  <c r="B90" i="11"/>
  <c r="B86" i="11"/>
  <c r="B82" i="11"/>
  <c r="B78" i="11"/>
  <c r="B74" i="11"/>
  <c r="B70" i="11"/>
  <c r="B66" i="11"/>
  <c r="B62" i="11"/>
  <c r="B58" i="11"/>
  <c r="B54" i="11"/>
  <c r="B95" i="11"/>
  <c r="B93" i="11"/>
  <c r="B91" i="11"/>
  <c r="B89" i="11"/>
  <c r="B87" i="11"/>
  <c r="B85" i="11"/>
  <c r="B83" i="11"/>
  <c r="B81" i="11"/>
  <c r="B79" i="11"/>
  <c r="B77" i="11"/>
  <c r="B75" i="11"/>
  <c r="B73" i="11"/>
  <c r="B71" i="11"/>
  <c r="B69" i="11"/>
  <c r="B67" i="11"/>
  <c r="B63" i="11"/>
  <c r="B61" i="11"/>
  <c r="B59" i="11"/>
  <c r="B57" i="11"/>
  <c r="B52" i="11"/>
  <c r="C53" i="10"/>
  <c r="B53" i="10"/>
  <c r="C52" i="10"/>
  <c r="C367" i="10"/>
  <c r="C363" i="10"/>
  <c r="C359" i="10"/>
  <c r="C355" i="10"/>
  <c r="C351" i="10"/>
  <c r="C347" i="10"/>
  <c r="C343" i="10"/>
  <c r="C339" i="10"/>
  <c r="C335" i="10"/>
  <c r="C331" i="10"/>
  <c r="C327" i="10"/>
  <c r="C323" i="10"/>
  <c r="C319" i="10"/>
  <c r="C315" i="10"/>
  <c r="C311" i="10"/>
  <c r="C307" i="10"/>
  <c r="C303" i="10"/>
  <c r="C299" i="10"/>
  <c r="C295" i="10"/>
  <c r="C291" i="10"/>
  <c r="C287" i="10"/>
  <c r="C283" i="10"/>
  <c r="C279" i="10"/>
  <c r="C275" i="10"/>
  <c r="C271" i="10"/>
  <c r="C267" i="10"/>
  <c r="C263" i="10"/>
  <c r="C259" i="10"/>
  <c r="C255" i="10"/>
  <c r="C251" i="10"/>
  <c r="C247" i="10"/>
  <c r="C243" i="10"/>
  <c r="C240" i="10"/>
  <c r="C238" i="10"/>
  <c r="C236" i="10"/>
  <c r="C234" i="10"/>
  <c r="C232" i="10"/>
  <c r="C230" i="10"/>
  <c r="C228" i="10"/>
  <c r="C226" i="10"/>
  <c r="C224" i="10"/>
  <c r="C222" i="10"/>
  <c r="C220" i="10"/>
  <c r="C218" i="10"/>
  <c r="C216" i="10"/>
  <c r="C214" i="10"/>
  <c r="C212" i="10"/>
  <c r="C210" i="10"/>
  <c r="C208" i="10"/>
  <c r="C206" i="10"/>
  <c r="C204" i="10"/>
  <c r="C202" i="10"/>
  <c r="C200" i="10"/>
  <c r="C198" i="10"/>
  <c r="C196" i="10"/>
  <c r="C194" i="10"/>
  <c r="C192" i="10"/>
  <c r="C190" i="10"/>
  <c r="C188" i="10"/>
  <c r="C186" i="10"/>
  <c r="C184" i="10"/>
  <c r="C182" i="10"/>
  <c r="C180" i="10"/>
  <c r="C178" i="10"/>
  <c r="C176" i="10"/>
  <c r="C174" i="10"/>
  <c r="C172" i="10"/>
  <c r="C170" i="10"/>
  <c r="C168" i="10"/>
  <c r="C166" i="10"/>
  <c r="C164" i="10"/>
  <c r="C162" i="10"/>
  <c r="C160" i="10"/>
  <c r="C158" i="10"/>
  <c r="C156" i="10"/>
  <c r="C154" i="10"/>
  <c r="C152" i="10"/>
  <c r="C150" i="10"/>
  <c r="C148" i="10"/>
  <c r="C146" i="10"/>
  <c r="C144" i="10"/>
  <c r="C142" i="10"/>
  <c r="C140" i="10"/>
  <c r="C54" i="10"/>
  <c r="C56" i="10"/>
  <c r="C58" i="10"/>
  <c r="C60" i="10"/>
  <c r="C62" i="10"/>
  <c r="C64" i="10"/>
  <c r="C66" i="10"/>
  <c r="C68" i="10"/>
  <c r="C70" i="10"/>
  <c r="C72" i="10"/>
  <c r="C74" i="10"/>
  <c r="C76" i="10"/>
  <c r="C78" i="10"/>
  <c r="C80" i="10"/>
  <c r="C82" i="10"/>
  <c r="C84" i="10"/>
  <c r="C86" i="10"/>
  <c r="C88" i="10"/>
  <c r="C90" i="10"/>
  <c r="C92" i="10"/>
  <c r="C94" i="10"/>
  <c r="C96" i="10"/>
  <c r="C98" i="10"/>
  <c r="C100" i="10"/>
  <c r="C102" i="10"/>
  <c r="C104" i="10"/>
  <c r="C106" i="10"/>
  <c r="C108" i="10"/>
  <c r="C110" i="10"/>
  <c r="C112" i="10"/>
  <c r="C114" i="10"/>
  <c r="C116" i="10"/>
  <c r="C118" i="10"/>
  <c r="C120" i="10"/>
  <c r="C122" i="10"/>
  <c r="C124" i="10"/>
  <c r="C126" i="10"/>
  <c r="C128" i="10"/>
  <c r="C130" i="10"/>
  <c r="C132" i="10"/>
  <c r="C134" i="10"/>
  <c r="C136" i="10"/>
  <c r="C138" i="10"/>
  <c r="C141" i="10"/>
  <c r="C145" i="10"/>
  <c r="C149" i="10"/>
  <c r="C153" i="10"/>
  <c r="C157" i="10"/>
  <c r="C161" i="10"/>
  <c r="C165" i="10"/>
  <c r="C169" i="10"/>
  <c r="C173" i="10"/>
  <c r="C177" i="10"/>
  <c r="C181" i="10"/>
  <c r="C185" i="10"/>
  <c r="C189" i="10"/>
  <c r="C193" i="10"/>
  <c r="C197" i="10"/>
  <c r="C201" i="10"/>
  <c r="C205" i="10"/>
  <c r="C209" i="10"/>
  <c r="C213" i="10"/>
  <c r="C217" i="10"/>
  <c r="C221" i="10"/>
  <c r="C225" i="10"/>
  <c r="C229" i="10"/>
  <c r="C233" i="10"/>
  <c r="C237" i="10"/>
  <c r="C241" i="10"/>
  <c r="C249" i="10"/>
  <c r="C257" i="10"/>
  <c r="C265" i="10"/>
  <c r="C273" i="10"/>
  <c r="C281" i="10"/>
  <c r="C289" i="10"/>
  <c r="C297" i="10"/>
  <c r="C305" i="10"/>
  <c r="C313" i="10"/>
  <c r="C321" i="10"/>
  <c r="C329" i="10"/>
  <c r="C337" i="10"/>
  <c r="C345" i="10"/>
  <c r="C353" i="10"/>
  <c r="C55" i="10"/>
  <c r="C57" i="10"/>
  <c r="C59" i="10"/>
  <c r="C61" i="10"/>
  <c r="C63" i="10"/>
  <c r="C65" i="10"/>
  <c r="C67" i="10"/>
  <c r="C69" i="10"/>
  <c r="C71" i="10"/>
  <c r="C73" i="10"/>
  <c r="C75" i="10"/>
  <c r="C77" i="10"/>
  <c r="C79" i="10"/>
  <c r="C81" i="10"/>
  <c r="C83" i="10"/>
  <c r="C85" i="10"/>
  <c r="C87" i="10"/>
  <c r="C89" i="10"/>
  <c r="C91" i="10"/>
  <c r="C93" i="10"/>
  <c r="C95" i="10"/>
  <c r="C97" i="10"/>
  <c r="C99" i="10"/>
  <c r="C101" i="10"/>
  <c r="C103" i="10"/>
  <c r="C105" i="10"/>
  <c r="C107" i="10"/>
  <c r="C109" i="10"/>
  <c r="C111" i="10"/>
  <c r="C113" i="10"/>
  <c r="C115" i="10"/>
  <c r="C117" i="10"/>
  <c r="C119" i="10"/>
  <c r="C121" i="10"/>
  <c r="C123" i="10"/>
  <c r="C125" i="10"/>
  <c r="C127" i="10"/>
  <c r="C129" i="10"/>
  <c r="C131" i="10"/>
  <c r="C133" i="10"/>
  <c r="C135" i="10"/>
  <c r="C137" i="10"/>
  <c r="C139" i="10"/>
  <c r="C143" i="10"/>
  <c r="C147" i="10"/>
  <c r="C151" i="10"/>
  <c r="C155" i="10"/>
  <c r="C159" i="10"/>
  <c r="C163" i="10"/>
  <c r="C167" i="10"/>
  <c r="C171" i="10"/>
  <c r="C175" i="10"/>
  <c r="C179" i="10"/>
  <c r="C183" i="10"/>
  <c r="C187" i="10"/>
  <c r="C191" i="10"/>
  <c r="C195" i="10"/>
  <c r="C199" i="10"/>
  <c r="C203" i="10"/>
  <c r="C207" i="10"/>
  <c r="C211" i="10"/>
  <c r="C215" i="10"/>
  <c r="C219" i="10"/>
  <c r="C223" i="10"/>
  <c r="C227" i="10"/>
  <c r="C231" i="10"/>
  <c r="C235" i="10"/>
  <c r="C239" i="10"/>
  <c r="C245" i="10"/>
  <c r="C253" i="10"/>
  <c r="C261" i="10"/>
  <c r="C269" i="10"/>
  <c r="C277" i="10"/>
  <c r="C285" i="10"/>
  <c r="C293" i="10"/>
  <c r="C301" i="10"/>
  <c r="C309" i="10"/>
  <c r="C317" i="10"/>
  <c r="C325" i="10"/>
  <c r="C333" i="10"/>
  <c r="C341" i="10"/>
  <c r="C349" i="10"/>
  <c r="C357" i="10"/>
  <c r="C365" i="10"/>
  <c r="B453" i="10"/>
  <c r="B451" i="10"/>
  <c r="B449" i="10"/>
  <c r="B447" i="10"/>
  <c r="B445" i="10"/>
  <c r="B443" i="10"/>
  <c r="B441" i="10"/>
  <c r="B439" i="10"/>
  <c r="B437" i="10"/>
  <c r="B435" i="10"/>
  <c r="B433" i="10"/>
  <c r="B431" i="10"/>
  <c r="B429" i="10"/>
  <c r="B427" i="10"/>
  <c r="B425" i="10"/>
  <c r="B423" i="10"/>
  <c r="B421" i="10"/>
  <c r="B419" i="10"/>
  <c r="B417" i="10"/>
  <c r="B415" i="10"/>
  <c r="B413" i="10"/>
  <c r="B411" i="10"/>
  <c r="B409" i="10"/>
  <c r="B407" i="10"/>
  <c r="B405" i="10"/>
  <c r="B403" i="10"/>
  <c r="B401" i="10"/>
  <c r="B399" i="10"/>
  <c r="B397" i="10"/>
  <c r="B395" i="10"/>
  <c r="B393" i="10"/>
  <c r="B391" i="10"/>
  <c r="B389" i="10"/>
  <c r="B387" i="10"/>
  <c r="B385" i="10"/>
  <c r="B383" i="10"/>
  <c r="B381" i="10"/>
  <c r="B379" i="10"/>
  <c r="B377" i="10"/>
  <c r="B375" i="10"/>
  <c r="B373" i="10"/>
  <c r="B371" i="10"/>
  <c r="B369" i="10"/>
  <c r="B368" i="10"/>
  <c r="B367" i="10"/>
  <c r="B366" i="10"/>
  <c r="B365" i="10"/>
  <c r="B364" i="10"/>
  <c r="B363" i="10"/>
  <c r="B362" i="10"/>
  <c r="B361" i="10"/>
  <c r="B360" i="10"/>
  <c r="B359" i="10"/>
  <c r="B358" i="10"/>
  <c r="B357" i="10"/>
  <c r="B356" i="10"/>
  <c r="B355" i="10"/>
  <c r="B354" i="10"/>
  <c r="B353" i="10"/>
  <c r="B352" i="10"/>
  <c r="B351" i="10"/>
  <c r="B350" i="10"/>
  <c r="B349" i="10"/>
  <c r="B348" i="10"/>
  <c r="B347" i="10"/>
  <c r="B346" i="10"/>
  <c r="B345" i="10"/>
  <c r="B344" i="10"/>
  <c r="B343" i="10"/>
  <c r="B342" i="10"/>
  <c r="B341" i="10"/>
  <c r="B340" i="10"/>
  <c r="B339" i="10"/>
  <c r="B338" i="10"/>
  <c r="B337" i="10"/>
  <c r="B336" i="10"/>
  <c r="B335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370" i="10"/>
  <c r="B374" i="10"/>
  <c r="B378" i="10"/>
  <c r="B382" i="10"/>
  <c r="B386" i="10"/>
  <c r="B390" i="10"/>
  <c r="B394" i="10"/>
  <c r="B398" i="10"/>
  <c r="B402" i="10"/>
  <c r="B406" i="10"/>
  <c r="B410" i="10"/>
  <c r="B414" i="10"/>
  <c r="B418" i="10"/>
  <c r="B422" i="10"/>
  <c r="B426" i="10"/>
  <c r="B430" i="10"/>
  <c r="B434" i="10"/>
  <c r="B438" i="10"/>
  <c r="B442" i="10"/>
  <c r="B446" i="10"/>
  <c r="B450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C242" i="10"/>
  <c r="C244" i="10"/>
  <c r="C246" i="10"/>
  <c r="C248" i="10"/>
  <c r="C250" i="10"/>
  <c r="C252" i="10"/>
  <c r="C254" i="10"/>
  <c r="C256" i="10"/>
  <c r="C258" i="10"/>
  <c r="C260" i="10"/>
  <c r="C262" i="10"/>
  <c r="C264" i="10"/>
  <c r="C266" i="10"/>
  <c r="C268" i="10"/>
  <c r="C270" i="10"/>
  <c r="C272" i="10"/>
  <c r="C274" i="10"/>
  <c r="C276" i="10"/>
  <c r="C278" i="10"/>
  <c r="C280" i="10"/>
  <c r="C282" i="10"/>
  <c r="C284" i="10"/>
  <c r="C286" i="10"/>
  <c r="C288" i="10"/>
  <c r="C290" i="10"/>
  <c r="C292" i="10"/>
  <c r="C294" i="10"/>
  <c r="C296" i="10"/>
  <c r="C298" i="10"/>
  <c r="C300" i="10"/>
  <c r="C302" i="10"/>
  <c r="C304" i="10"/>
  <c r="C306" i="10"/>
  <c r="C308" i="10"/>
  <c r="C310" i="10"/>
  <c r="C312" i="10"/>
  <c r="C314" i="10"/>
  <c r="C316" i="10"/>
  <c r="C318" i="10"/>
  <c r="C320" i="10"/>
  <c r="C322" i="10"/>
  <c r="C324" i="10"/>
  <c r="C326" i="10"/>
  <c r="C328" i="10"/>
  <c r="C330" i="10"/>
  <c r="C332" i="10"/>
  <c r="C334" i="10"/>
  <c r="C336" i="10"/>
  <c r="C338" i="10"/>
  <c r="C340" i="10"/>
  <c r="C342" i="10"/>
  <c r="C344" i="10"/>
  <c r="C346" i="10"/>
  <c r="C348" i="10"/>
  <c r="C350" i="10"/>
  <c r="C352" i="10"/>
  <c r="C354" i="10"/>
  <c r="C356" i="10"/>
  <c r="C358" i="10"/>
  <c r="C360" i="10"/>
  <c r="C362" i="10"/>
  <c r="C364" i="10"/>
  <c r="C366" i="10"/>
  <c r="C368" i="10"/>
  <c r="B372" i="10"/>
  <c r="B376" i="10"/>
  <c r="B380" i="10"/>
  <c r="B384" i="10"/>
  <c r="B388" i="10"/>
  <c r="B392" i="10"/>
  <c r="B396" i="10"/>
  <c r="B400" i="10"/>
  <c r="B404" i="10"/>
  <c r="B408" i="10"/>
  <c r="B412" i="10"/>
  <c r="B416" i="10"/>
  <c r="B420" i="10"/>
  <c r="B424" i="10"/>
  <c r="B428" i="10"/>
  <c r="B432" i="10"/>
  <c r="B436" i="10"/>
  <c r="B440" i="10"/>
  <c r="B444" i="10"/>
  <c r="B448" i="10"/>
  <c r="B452" i="10"/>
  <c r="B7" i="8" l="1"/>
  <c r="B6" i="8"/>
  <c r="B6" i="7"/>
  <c r="B129" i="7" s="1"/>
  <c r="B68" i="8" l="1"/>
  <c r="B438" i="8"/>
  <c r="B406" i="8"/>
  <c r="B374" i="8"/>
  <c r="B342" i="8"/>
  <c r="B310" i="8"/>
  <c r="B246" i="8"/>
  <c r="B140" i="8"/>
  <c r="B54" i="8"/>
  <c r="B422" i="8"/>
  <c r="B390" i="8"/>
  <c r="B358" i="8"/>
  <c r="B326" i="8"/>
  <c r="B278" i="8"/>
  <c r="B204" i="8"/>
  <c r="B76" i="8"/>
  <c r="B446" i="8"/>
  <c r="B430" i="8"/>
  <c r="B414" i="8"/>
  <c r="B398" i="8"/>
  <c r="B382" i="8"/>
  <c r="B366" i="8"/>
  <c r="B350" i="8"/>
  <c r="B334" i="8"/>
  <c r="B318" i="8"/>
  <c r="B294" i="8"/>
  <c r="B262" i="8"/>
  <c r="B230" i="8"/>
  <c r="B172" i="8"/>
  <c r="B108" i="8"/>
  <c r="B450" i="8"/>
  <c r="B442" i="8"/>
  <c r="B434" i="8"/>
  <c r="B426" i="8"/>
  <c r="B418" i="8"/>
  <c r="B410" i="8"/>
  <c r="B402" i="8"/>
  <c r="B394" i="8"/>
  <c r="B386" i="8"/>
  <c r="B378" i="8"/>
  <c r="B370" i="8"/>
  <c r="B362" i="8"/>
  <c r="B354" i="8"/>
  <c r="B346" i="8"/>
  <c r="B338" i="8"/>
  <c r="B330" i="8"/>
  <c r="B322" i="8"/>
  <c r="B314" i="8"/>
  <c r="B302" i="8"/>
  <c r="B286" i="8"/>
  <c r="B270" i="8"/>
  <c r="B254" i="8"/>
  <c r="B238" i="8"/>
  <c r="B220" i="8"/>
  <c r="B188" i="8"/>
  <c r="B156" i="8"/>
  <c r="B124" i="8"/>
  <c r="B92" i="8"/>
  <c r="B60" i="8"/>
  <c r="B452" i="8"/>
  <c r="B448" i="8"/>
  <c r="B444" i="8"/>
  <c r="B440" i="8"/>
  <c r="B436" i="8"/>
  <c r="B432" i="8"/>
  <c r="B428" i="8"/>
  <c r="B424" i="8"/>
  <c r="B420" i="8"/>
  <c r="B416" i="8"/>
  <c r="B412" i="8"/>
  <c r="B408" i="8"/>
  <c r="B404" i="8"/>
  <c r="B400" i="8"/>
  <c r="B396" i="8"/>
  <c r="B392" i="8"/>
  <c r="B388" i="8"/>
  <c r="B384" i="8"/>
  <c r="B380" i="8"/>
  <c r="B376" i="8"/>
  <c r="B372" i="8"/>
  <c r="B368" i="8"/>
  <c r="B364" i="8"/>
  <c r="B360" i="8"/>
  <c r="B356" i="8"/>
  <c r="B352" i="8"/>
  <c r="B348" i="8"/>
  <c r="B344" i="8"/>
  <c r="B340" i="8"/>
  <c r="B336" i="8"/>
  <c r="B332" i="8"/>
  <c r="B328" i="8"/>
  <c r="B324" i="8"/>
  <c r="B320" i="8"/>
  <c r="B316" i="8"/>
  <c r="B312" i="8"/>
  <c r="B306" i="8"/>
  <c r="B298" i="8"/>
  <c r="B290" i="8"/>
  <c r="B282" i="8"/>
  <c r="B274" i="8"/>
  <c r="B266" i="8"/>
  <c r="B258" i="8"/>
  <c r="B250" i="8"/>
  <c r="B242" i="8"/>
  <c r="B234" i="8"/>
  <c r="B226" i="8"/>
  <c r="B212" i="8"/>
  <c r="B196" i="8"/>
  <c r="B180" i="8"/>
  <c r="B164" i="8"/>
  <c r="B148" i="8"/>
  <c r="B132" i="8"/>
  <c r="B116" i="8"/>
  <c r="B100" i="8"/>
  <c r="B84" i="8"/>
  <c r="B55" i="8"/>
  <c r="B57" i="8"/>
  <c r="B59" i="8"/>
  <c r="B61" i="8"/>
  <c r="B63" i="8"/>
  <c r="B65" i="8"/>
  <c r="B67" i="8"/>
  <c r="B69" i="8"/>
  <c r="B71" i="8"/>
  <c r="B73" i="8"/>
  <c r="B75" i="8"/>
  <c r="B77" i="8"/>
  <c r="B79" i="8"/>
  <c r="B81" i="8"/>
  <c r="B83" i="8"/>
  <c r="B85" i="8"/>
  <c r="B87" i="8"/>
  <c r="B89" i="8"/>
  <c r="B91" i="8"/>
  <c r="B93" i="8"/>
  <c r="B95" i="8"/>
  <c r="B97" i="8"/>
  <c r="B99" i="8"/>
  <c r="B101" i="8"/>
  <c r="B103" i="8"/>
  <c r="B105" i="8"/>
  <c r="B107" i="8"/>
  <c r="B109" i="8"/>
  <c r="B111" i="8"/>
  <c r="B113" i="8"/>
  <c r="B115" i="8"/>
  <c r="B117" i="8"/>
  <c r="B119" i="8"/>
  <c r="B121" i="8"/>
  <c r="B123" i="8"/>
  <c r="B125" i="8"/>
  <c r="B127" i="8"/>
  <c r="B129" i="8"/>
  <c r="B131" i="8"/>
  <c r="B133" i="8"/>
  <c r="B135" i="8"/>
  <c r="B137" i="8"/>
  <c r="B139" i="8"/>
  <c r="B141" i="8"/>
  <c r="B143" i="8"/>
  <c r="B145" i="8"/>
  <c r="B147" i="8"/>
  <c r="B149" i="8"/>
  <c r="B151" i="8"/>
  <c r="B153" i="8"/>
  <c r="B155" i="8"/>
  <c r="B157" i="8"/>
  <c r="B159" i="8"/>
  <c r="B161" i="8"/>
  <c r="B163" i="8"/>
  <c r="B165" i="8"/>
  <c r="B167" i="8"/>
  <c r="B169" i="8"/>
  <c r="B171" i="8"/>
  <c r="B173" i="8"/>
  <c r="B175" i="8"/>
  <c r="B177" i="8"/>
  <c r="B179" i="8"/>
  <c r="B181" i="8"/>
  <c r="B183" i="8"/>
  <c r="B185" i="8"/>
  <c r="B187" i="8"/>
  <c r="B189" i="8"/>
  <c r="B191" i="8"/>
  <c r="B193" i="8"/>
  <c r="B195" i="8"/>
  <c r="B197" i="8"/>
  <c r="B199" i="8"/>
  <c r="B201" i="8"/>
  <c r="B203" i="8"/>
  <c r="B205" i="8"/>
  <c r="B207" i="8"/>
  <c r="B209" i="8"/>
  <c r="B211" i="8"/>
  <c r="B213" i="8"/>
  <c r="B215" i="8"/>
  <c r="B217" i="8"/>
  <c r="B219" i="8"/>
  <c r="B221" i="8"/>
  <c r="B223" i="8"/>
  <c r="B58" i="8"/>
  <c r="B62" i="8"/>
  <c r="B66" i="8"/>
  <c r="B70" i="8"/>
  <c r="B74" i="8"/>
  <c r="B78" i="8"/>
  <c r="B82" i="8"/>
  <c r="B86" i="8"/>
  <c r="B90" i="8"/>
  <c r="B94" i="8"/>
  <c r="B98" i="8"/>
  <c r="B102" i="8"/>
  <c r="B106" i="8"/>
  <c r="B110" i="8"/>
  <c r="B114" i="8"/>
  <c r="B118" i="8"/>
  <c r="B122" i="8"/>
  <c r="B126" i="8"/>
  <c r="B130" i="8"/>
  <c r="B134" i="8"/>
  <c r="B138" i="8"/>
  <c r="B142" i="8"/>
  <c r="B146" i="8"/>
  <c r="B150" i="8"/>
  <c r="B154" i="8"/>
  <c r="B158" i="8"/>
  <c r="B162" i="8"/>
  <c r="B166" i="8"/>
  <c r="B170" i="8"/>
  <c r="B174" i="8"/>
  <c r="B178" i="8"/>
  <c r="B182" i="8"/>
  <c r="B186" i="8"/>
  <c r="B190" i="8"/>
  <c r="B194" i="8"/>
  <c r="B198" i="8"/>
  <c r="B202" i="8"/>
  <c r="B206" i="8"/>
  <c r="B210" i="8"/>
  <c r="B214" i="8"/>
  <c r="B218" i="8"/>
  <c r="B222" i="8"/>
  <c r="B225" i="8"/>
  <c r="B227" i="8"/>
  <c r="B229" i="8"/>
  <c r="B231" i="8"/>
  <c r="B233" i="8"/>
  <c r="B235" i="8"/>
  <c r="B237" i="8"/>
  <c r="B239" i="8"/>
  <c r="B241" i="8"/>
  <c r="B243" i="8"/>
  <c r="B245" i="8"/>
  <c r="B247" i="8"/>
  <c r="B249" i="8"/>
  <c r="B251" i="8"/>
  <c r="B253" i="8"/>
  <c r="B255" i="8"/>
  <c r="B257" i="8"/>
  <c r="B259" i="8"/>
  <c r="B261" i="8"/>
  <c r="B263" i="8"/>
  <c r="B265" i="8"/>
  <c r="B267" i="8"/>
  <c r="B269" i="8"/>
  <c r="B271" i="8"/>
  <c r="B273" i="8"/>
  <c r="B275" i="8"/>
  <c r="B277" i="8"/>
  <c r="B279" i="8"/>
  <c r="B281" i="8"/>
  <c r="B283" i="8"/>
  <c r="B285" i="8"/>
  <c r="B287" i="8"/>
  <c r="B289" i="8"/>
  <c r="B291" i="8"/>
  <c r="B293" i="8"/>
  <c r="B295" i="8"/>
  <c r="B297" i="8"/>
  <c r="B299" i="8"/>
  <c r="B301" i="8"/>
  <c r="B303" i="8"/>
  <c r="B305" i="8"/>
  <c r="B307" i="8"/>
  <c r="B309" i="8"/>
  <c r="B453" i="8"/>
  <c r="B451" i="8"/>
  <c r="B449" i="8"/>
  <c r="B447" i="8"/>
  <c r="B445" i="8"/>
  <c r="B443" i="8"/>
  <c r="B441" i="8"/>
  <c r="B439" i="8"/>
  <c r="B437" i="8"/>
  <c r="B435" i="8"/>
  <c r="B433" i="8"/>
  <c r="B431" i="8"/>
  <c r="B429" i="8"/>
  <c r="B427" i="8"/>
  <c r="B425" i="8"/>
  <c r="B423" i="8"/>
  <c r="B421" i="8"/>
  <c r="B419" i="8"/>
  <c r="B417" i="8"/>
  <c r="B415" i="8"/>
  <c r="B413" i="8"/>
  <c r="B411" i="8"/>
  <c r="B409" i="8"/>
  <c r="B407" i="8"/>
  <c r="B405" i="8"/>
  <c r="B403" i="8"/>
  <c r="B401" i="8"/>
  <c r="B399" i="8"/>
  <c r="B397" i="8"/>
  <c r="B395" i="8"/>
  <c r="B393" i="8"/>
  <c r="B391" i="8"/>
  <c r="B389" i="8"/>
  <c r="B387" i="8"/>
  <c r="B385" i="8"/>
  <c r="B383" i="8"/>
  <c r="B381" i="8"/>
  <c r="B379" i="8"/>
  <c r="B377" i="8"/>
  <c r="B375" i="8"/>
  <c r="B373" i="8"/>
  <c r="B371" i="8"/>
  <c r="B369" i="8"/>
  <c r="B367" i="8"/>
  <c r="B365" i="8"/>
  <c r="B363" i="8"/>
  <c r="B361" i="8"/>
  <c r="B359" i="8"/>
  <c r="B357" i="8"/>
  <c r="B355" i="8"/>
  <c r="B353" i="8"/>
  <c r="B351" i="8"/>
  <c r="B349" i="8"/>
  <c r="B347" i="8"/>
  <c r="B345" i="8"/>
  <c r="B343" i="8"/>
  <c r="B341" i="8"/>
  <c r="B339" i="8"/>
  <c r="B337" i="8"/>
  <c r="B335" i="8"/>
  <c r="B333" i="8"/>
  <c r="B331" i="8"/>
  <c r="B329" i="8"/>
  <c r="B327" i="8"/>
  <c r="B325" i="8"/>
  <c r="B323" i="8"/>
  <c r="B321" i="8"/>
  <c r="B319" i="8"/>
  <c r="B317" i="8"/>
  <c r="B315" i="8"/>
  <c r="B313" i="8"/>
  <c r="B311" i="8"/>
  <c r="B308" i="8"/>
  <c r="B304" i="8"/>
  <c r="B300" i="8"/>
  <c r="B296" i="8"/>
  <c r="B292" i="8"/>
  <c r="B288" i="8"/>
  <c r="B284" i="8"/>
  <c r="B280" i="8"/>
  <c r="B276" i="8"/>
  <c r="B272" i="8"/>
  <c r="B268" i="8"/>
  <c r="B264" i="8"/>
  <c r="B260" i="8"/>
  <c r="B256" i="8"/>
  <c r="B252" i="8"/>
  <c r="B248" i="8"/>
  <c r="B244" i="8"/>
  <c r="B240" i="8"/>
  <c r="B236" i="8"/>
  <c r="B232" i="8"/>
  <c r="B228" i="8"/>
  <c r="B224" i="8"/>
  <c r="B216" i="8"/>
  <c r="B208" i="8"/>
  <c r="B200" i="8"/>
  <c r="B192" i="8"/>
  <c r="B184" i="8"/>
  <c r="B176" i="8"/>
  <c r="B168" i="8"/>
  <c r="B160" i="8"/>
  <c r="B152" i="8"/>
  <c r="B144" i="8"/>
  <c r="B136" i="8"/>
  <c r="B128" i="8"/>
  <c r="B120" i="8"/>
  <c r="B112" i="8"/>
  <c r="B104" i="8"/>
  <c r="B96" i="8"/>
  <c r="B88" i="8"/>
  <c r="B80" i="8"/>
  <c r="B72" i="8"/>
  <c r="B64" i="8"/>
  <c r="B56" i="8"/>
  <c r="B53" i="8"/>
  <c r="B52" i="8"/>
  <c r="B451" i="7"/>
  <c r="B447" i="7"/>
  <c r="B443" i="7"/>
  <c r="B439" i="7"/>
  <c r="B435" i="7"/>
  <c r="B431" i="7"/>
  <c r="B427" i="7"/>
  <c r="B423" i="7"/>
  <c r="B419" i="7"/>
  <c r="B415" i="7"/>
  <c r="B411" i="7"/>
  <c r="B407" i="7"/>
  <c r="B403" i="7"/>
  <c r="B399" i="7"/>
  <c r="B395" i="7"/>
  <c r="B391" i="7"/>
  <c r="B387" i="7"/>
  <c r="B383" i="7"/>
  <c r="B379" i="7"/>
  <c r="B375" i="7"/>
  <c r="B371" i="7"/>
  <c r="B367" i="7"/>
  <c r="B363" i="7"/>
  <c r="B359" i="7"/>
  <c r="B355" i="7"/>
  <c r="B351" i="7"/>
  <c r="B347" i="7"/>
  <c r="B343" i="7"/>
  <c r="B339" i="7"/>
  <c r="B335" i="7"/>
  <c r="B331" i="7"/>
  <c r="B327" i="7"/>
  <c r="B323" i="7"/>
  <c r="B319" i="7"/>
  <c r="B315" i="7"/>
  <c r="B311" i="7"/>
  <c r="B307" i="7"/>
  <c r="B303" i="7"/>
  <c r="B299" i="7"/>
  <c r="B295" i="7"/>
  <c r="B291" i="7"/>
  <c r="B287" i="7"/>
  <c r="B283" i="7"/>
  <c r="B279" i="7"/>
  <c r="B275" i="7"/>
  <c r="B271" i="7"/>
  <c r="B267" i="7"/>
  <c r="B261" i="7"/>
  <c r="B253" i="7"/>
  <c r="B245" i="7"/>
  <c r="B237" i="7"/>
  <c r="B229" i="7"/>
  <c r="B221" i="7"/>
  <c r="B213" i="7"/>
  <c r="B205" i="7"/>
  <c r="B197" i="7"/>
  <c r="B189" i="7"/>
  <c r="B181" i="7"/>
  <c r="B173" i="7"/>
  <c r="B165" i="7"/>
  <c r="B157" i="7"/>
  <c r="B149" i="7"/>
  <c r="B141" i="7"/>
  <c r="B133" i="7"/>
  <c r="B453" i="7"/>
  <c r="B449" i="7"/>
  <c r="B445" i="7"/>
  <c r="B441" i="7"/>
  <c r="B437" i="7"/>
  <c r="B433" i="7"/>
  <c r="B429" i="7"/>
  <c r="B425" i="7"/>
  <c r="B421" i="7"/>
  <c r="B417" i="7"/>
  <c r="B413" i="7"/>
  <c r="B409" i="7"/>
  <c r="B405" i="7"/>
  <c r="B401" i="7"/>
  <c r="B397" i="7"/>
  <c r="B393" i="7"/>
  <c r="B389" i="7"/>
  <c r="B385" i="7"/>
  <c r="B381" i="7"/>
  <c r="B377" i="7"/>
  <c r="B373" i="7"/>
  <c r="B369" i="7"/>
  <c r="B365" i="7"/>
  <c r="B361" i="7"/>
  <c r="B357" i="7"/>
  <c r="B353" i="7"/>
  <c r="B349" i="7"/>
  <c r="B345" i="7"/>
  <c r="B341" i="7"/>
  <c r="B337" i="7"/>
  <c r="B333" i="7"/>
  <c r="B329" i="7"/>
  <c r="B325" i="7"/>
  <c r="B321" i="7"/>
  <c r="B317" i="7"/>
  <c r="B313" i="7"/>
  <c r="B309" i="7"/>
  <c r="B305" i="7"/>
  <c r="B301" i="7"/>
  <c r="B297" i="7"/>
  <c r="B293" i="7"/>
  <c r="B289" i="7"/>
  <c r="B285" i="7"/>
  <c r="B281" i="7"/>
  <c r="B277" i="7"/>
  <c r="B273" i="7"/>
  <c r="B269" i="7"/>
  <c r="B265" i="7"/>
  <c r="B257" i="7"/>
  <c r="B249" i="7"/>
  <c r="B241" i="7"/>
  <c r="B233" i="7"/>
  <c r="B225" i="7"/>
  <c r="B217" i="7"/>
  <c r="B209" i="7"/>
  <c r="B201" i="7"/>
  <c r="B193" i="7"/>
  <c r="B185" i="7"/>
  <c r="B177" i="7"/>
  <c r="B169" i="7"/>
  <c r="B161" i="7"/>
  <c r="B153" i="7"/>
  <c r="B145" i="7"/>
  <c r="B137" i="7"/>
  <c r="B95" i="7"/>
  <c r="B96" i="7"/>
  <c r="B98" i="7"/>
  <c r="B100" i="7"/>
  <c r="B102" i="7"/>
  <c r="B104" i="7"/>
  <c r="B106" i="7"/>
  <c r="B108" i="7"/>
  <c r="B110" i="7"/>
  <c r="B112" i="7"/>
  <c r="B114" i="7"/>
  <c r="B116" i="7"/>
  <c r="B118" i="7"/>
  <c r="B120" i="7"/>
  <c r="B122" i="7"/>
  <c r="B124" i="7"/>
  <c r="B126" i="7"/>
  <c r="B128" i="7"/>
  <c r="B130" i="7"/>
  <c r="B132" i="7"/>
  <c r="B134" i="7"/>
  <c r="B136" i="7"/>
  <c r="B138" i="7"/>
  <c r="B140" i="7"/>
  <c r="B142" i="7"/>
  <c r="B144" i="7"/>
  <c r="B146" i="7"/>
  <c r="B148" i="7"/>
  <c r="B150" i="7"/>
  <c r="B152" i="7"/>
  <c r="B154" i="7"/>
  <c r="B156" i="7"/>
  <c r="B158" i="7"/>
  <c r="B160" i="7"/>
  <c r="B162" i="7"/>
  <c r="B164" i="7"/>
  <c r="B166" i="7"/>
  <c r="B168" i="7"/>
  <c r="B170" i="7"/>
  <c r="B172" i="7"/>
  <c r="B174" i="7"/>
  <c r="B176" i="7"/>
  <c r="B178" i="7"/>
  <c r="B180" i="7"/>
  <c r="B182" i="7"/>
  <c r="B184" i="7"/>
  <c r="B186" i="7"/>
  <c r="B188" i="7"/>
  <c r="B190" i="7"/>
  <c r="B192" i="7"/>
  <c r="B194" i="7"/>
  <c r="B196" i="7"/>
  <c r="B198" i="7"/>
  <c r="B200" i="7"/>
  <c r="B202" i="7"/>
  <c r="B204" i="7"/>
  <c r="B206" i="7"/>
  <c r="B208" i="7"/>
  <c r="B210" i="7"/>
  <c r="B212" i="7"/>
  <c r="B214" i="7"/>
  <c r="B216" i="7"/>
  <c r="B218" i="7"/>
  <c r="B220" i="7"/>
  <c r="B222" i="7"/>
  <c r="B224" i="7"/>
  <c r="B226" i="7"/>
  <c r="B228" i="7"/>
  <c r="B230" i="7"/>
  <c r="B232" i="7"/>
  <c r="B234" i="7"/>
  <c r="B236" i="7"/>
  <c r="B238" i="7"/>
  <c r="B240" i="7"/>
  <c r="B242" i="7"/>
  <c r="B244" i="7"/>
  <c r="B246" i="7"/>
  <c r="B248" i="7"/>
  <c r="B250" i="7"/>
  <c r="B252" i="7"/>
  <c r="B254" i="7"/>
  <c r="B256" i="7"/>
  <c r="B258" i="7"/>
  <c r="B260" i="7"/>
  <c r="B262" i="7"/>
  <c r="B264" i="7"/>
  <c r="B452" i="7"/>
  <c r="B450" i="7"/>
  <c r="B448" i="7"/>
  <c r="B446" i="7"/>
  <c r="B444" i="7"/>
  <c r="B442" i="7"/>
  <c r="B440" i="7"/>
  <c r="B438" i="7"/>
  <c r="B436" i="7"/>
  <c r="B434" i="7"/>
  <c r="B432" i="7"/>
  <c r="B430" i="7"/>
  <c r="B428" i="7"/>
  <c r="B426" i="7"/>
  <c r="B424" i="7"/>
  <c r="B422" i="7"/>
  <c r="B420" i="7"/>
  <c r="B418" i="7"/>
  <c r="B416" i="7"/>
  <c r="B414" i="7"/>
  <c r="B412" i="7"/>
  <c r="B410" i="7"/>
  <c r="B408" i="7"/>
  <c r="B406" i="7"/>
  <c r="B404" i="7"/>
  <c r="B402" i="7"/>
  <c r="B400" i="7"/>
  <c r="B398" i="7"/>
  <c r="B396" i="7"/>
  <c r="B394" i="7"/>
  <c r="B392" i="7"/>
  <c r="B390" i="7"/>
  <c r="B388" i="7"/>
  <c r="B386" i="7"/>
  <c r="B384" i="7"/>
  <c r="B382" i="7"/>
  <c r="B380" i="7"/>
  <c r="B378" i="7"/>
  <c r="B376" i="7"/>
  <c r="B374" i="7"/>
  <c r="B372" i="7"/>
  <c r="B370" i="7"/>
  <c r="B368" i="7"/>
  <c r="B366" i="7"/>
  <c r="B364" i="7"/>
  <c r="B362" i="7"/>
  <c r="B360" i="7"/>
  <c r="B358" i="7"/>
  <c r="B356" i="7"/>
  <c r="B354" i="7"/>
  <c r="B352" i="7"/>
  <c r="B350" i="7"/>
  <c r="B348" i="7"/>
  <c r="B346" i="7"/>
  <c r="B344" i="7"/>
  <c r="B342" i="7"/>
  <c r="B340" i="7"/>
  <c r="B338" i="7"/>
  <c r="B336" i="7"/>
  <c r="B334" i="7"/>
  <c r="B332" i="7"/>
  <c r="B330" i="7"/>
  <c r="B328" i="7"/>
  <c r="B326" i="7"/>
  <c r="B324" i="7"/>
  <c r="B322" i="7"/>
  <c r="B320" i="7"/>
  <c r="B318" i="7"/>
  <c r="B316" i="7"/>
  <c r="B314" i="7"/>
  <c r="B312" i="7"/>
  <c r="B310" i="7"/>
  <c r="B308" i="7"/>
  <c r="B306" i="7"/>
  <c r="B304" i="7"/>
  <c r="B302" i="7"/>
  <c r="B300" i="7"/>
  <c r="B298" i="7"/>
  <c r="B296" i="7"/>
  <c r="B294" i="7"/>
  <c r="B292" i="7"/>
  <c r="B290" i="7"/>
  <c r="B288" i="7"/>
  <c r="B286" i="7"/>
  <c r="B284" i="7"/>
  <c r="B282" i="7"/>
  <c r="B280" i="7"/>
  <c r="B278" i="7"/>
  <c r="B276" i="7"/>
  <c r="B274" i="7"/>
  <c r="B272" i="7"/>
  <c r="B270" i="7"/>
  <c r="B268" i="7"/>
  <c r="B266" i="7"/>
  <c r="B263" i="7"/>
  <c r="B259" i="7"/>
  <c r="B255" i="7"/>
  <c r="B251" i="7"/>
  <c r="B247" i="7"/>
  <c r="B243" i="7"/>
  <c r="B239" i="7"/>
  <c r="B235" i="7"/>
  <c r="B231" i="7"/>
  <c r="B227" i="7"/>
  <c r="B223" i="7"/>
  <c r="B219" i="7"/>
  <c r="B215" i="7"/>
  <c r="B211" i="7"/>
  <c r="B207" i="7"/>
  <c r="B203" i="7"/>
  <c r="B199" i="7"/>
  <c r="B195" i="7"/>
  <c r="B191" i="7"/>
  <c r="B187" i="7"/>
  <c r="B183" i="7"/>
  <c r="B179" i="7"/>
  <c r="B175" i="7"/>
  <c r="B171" i="7"/>
  <c r="B167" i="7"/>
  <c r="B163" i="7"/>
  <c r="B159" i="7"/>
  <c r="B155" i="7"/>
  <c r="B151" i="7"/>
  <c r="B147" i="7"/>
  <c r="B143" i="7"/>
  <c r="B139" i="7"/>
  <c r="B135" i="7"/>
  <c r="B131" i="7"/>
  <c r="B127" i="7"/>
  <c r="B123" i="7"/>
  <c r="B119" i="7"/>
  <c r="B115" i="7"/>
  <c r="B111" i="7"/>
  <c r="B107" i="7"/>
  <c r="B103" i="7"/>
  <c r="B99" i="7"/>
  <c r="B125" i="7"/>
  <c r="B121" i="7"/>
  <c r="B117" i="7"/>
  <c r="B113" i="7"/>
  <c r="B109" i="7"/>
  <c r="B105" i="7"/>
  <c r="B101" i="7"/>
  <c r="B97" i="7"/>
  <c r="B54" i="7"/>
  <c r="B56" i="7"/>
  <c r="B58" i="7"/>
  <c r="B60" i="7"/>
  <c r="B62" i="7"/>
  <c r="B64" i="7"/>
  <c r="B66" i="7"/>
  <c r="B68" i="7"/>
  <c r="B70" i="7"/>
  <c r="B72" i="7"/>
  <c r="B74" i="7"/>
  <c r="B76" i="7"/>
  <c r="B78" i="7"/>
  <c r="B80" i="7"/>
  <c r="B82" i="7"/>
  <c r="B84" i="7"/>
  <c r="B86" i="7"/>
  <c r="B88" i="7"/>
  <c r="B90" i="7"/>
  <c r="B92" i="7"/>
  <c r="B94" i="7"/>
  <c r="B52" i="7"/>
  <c r="B55" i="7"/>
  <c r="B57" i="7"/>
  <c r="B59" i="7"/>
  <c r="B61" i="7"/>
  <c r="B63" i="7"/>
  <c r="B65" i="7"/>
  <c r="B67" i="7"/>
  <c r="B69" i="7"/>
  <c r="B71" i="7"/>
  <c r="B73" i="7"/>
  <c r="B75" i="7"/>
  <c r="B77" i="7"/>
  <c r="B79" i="7"/>
  <c r="B81" i="7"/>
  <c r="B83" i="7"/>
  <c r="B85" i="7"/>
  <c r="B87" i="7"/>
  <c r="B89" i="7"/>
  <c r="B91" i="7"/>
  <c r="B93" i="7"/>
  <c r="B53" i="7"/>
  <c r="B7" i="6"/>
  <c r="B6" i="6"/>
  <c r="B6" i="5"/>
  <c r="B109" i="5" s="1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B6" i="3"/>
  <c r="B52" i="3" s="1"/>
  <c r="B7" i="4"/>
  <c r="B7" i="2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B6" i="4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53" i="2"/>
  <c r="B6" i="2"/>
  <c r="B333" i="6" l="1"/>
  <c r="B393" i="6"/>
  <c r="B425" i="6"/>
  <c r="B361" i="6"/>
  <c r="B441" i="6"/>
  <c r="B409" i="6"/>
  <c r="B377" i="6"/>
  <c r="B345" i="6"/>
  <c r="B449" i="6"/>
  <c r="B433" i="6"/>
  <c r="B417" i="6"/>
  <c r="B401" i="6"/>
  <c r="B385" i="6"/>
  <c r="B369" i="6"/>
  <c r="B353" i="6"/>
  <c r="B337" i="6"/>
  <c r="B453" i="6"/>
  <c r="B445" i="6"/>
  <c r="B437" i="6"/>
  <c r="B429" i="6"/>
  <c r="B421" i="6"/>
  <c r="B413" i="6"/>
  <c r="B405" i="6"/>
  <c r="B397" i="6"/>
  <c r="B389" i="6"/>
  <c r="B381" i="6"/>
  <c r="B373" i="6"/>
  <c r="B365" i="6"/>
  <c r="B357" i="6"/>
  <c r="B349" i="6"/>
  <c r="B341" i="6"/>
  <c r="B54" i="6"/>
  <c r="B56" i="6"/>
  <c r="B58" i="6"/>
  <c r="B60" i="6"/>
  <c r="B62" i="6"/>
  <c r="B64" i="6"/>
  <c r="B66" i="6"/>
  <c r="B68" i="6"/>
  <c r="B70" i="6"/>
  <c r="B72" i="6"/>
  <c r="B74" i="6"/>
  <c r="B76" i="6"/>
  <c r="B78" i="6"/>
  <c r="B80" i="6"/>
  <c r="B82" i="6"/>
  <c r="B84" i="6"/>
  <c r="B86" i="6"/>
  <c r="B88" i="6"/>
  <c r="B90" i="6"/>
  <c r="B92" i="6"/>
  <c r="B94" i="6"/>
  <c r="B96" i="6"/>
  <c r="B98" i="6"/>
  <c r="B100" i="6"/>
  <c r="B102" i="6"/>
  <c r="B104" i="6"/>
  <c r="B106" i="6"/>
  <c r="B108" i="6"/>
  <c r="B110" i="6"/>
  <c r="B112" i="6"/>
  <c r="B114" i="6"/>
  <c r="B116" i="6"/>
  <c r="B118" i="6"/>
  <c r="B120" i="6"/>
  <c r="B122" i="6"/>
  <c r="B124" i="6"/>
  <c r="B126" i="6"/>
  <c r="B128" i="6"/>
  <c r="B130" i="6"/>
  <c r="B132" i="6"/>
  <c r="B134" i="6"/>
  <c r="B136" i="6"/>
  <c r="B138" i="6"/>
  <c r="B140" i="6"/>
  <c r="B142" i="6"/>
  <c r="B144" i="6"/>
  <c r="B146" i="6"/>
  <c r="B148" i="6"/>
  <c r="B150" i="6"/>
  <c r="B152" i="6"/>
  <c r="B154" i="6"/>
  <c r="B156" i="6"/>
  <c r="B158" i="6"/>
  <c r="B160" i="6"/>
  <c r="B162" i="6"/>
  <c r="B164" i="6"/>
  <c r="B166" i="6"/>
  <c r="B168" i="6"/>
  <c r="B170" i="6"/>
  <c r="B172" i="6"/>
  <c r="B174" i="6"/>
  <c r="B176" i="6"/>
  <c r="B178" i="6"/>
  <c r="B180" i="6"/>
  <c r="B182" i="6"/>
  <c r="B184" i="6"/>
  <c r="B186" i="6"/>
  <c r="B188" i="6"/>
  <c r="B190" i="6"/>
  <c r="B192" i="6"/>
  <c r="B194" i="6"/>
  <c r="B196" i="6"/>
  <c r="B198" i="6"/>
  <c r="B200" i="6"/>
  <c r="B202" i="6"/>
  <c r="B204" i="6"/>
  <c r="B206" i="6"/>
  <c r="B208" i="6"/>
  <c r="B210" i="6"/>
  <c r="B212" i="6"/>
  <c r="B214" i="6"/>
  <c r="B216" i="6"/>
  <c r="B218" i="6"/>
  <c r="B220" i="6"/>
  <c r="B222" i="6"/>
  <c r="B57" i="6"/>
  <c r="B61" i="6"/>
  <c r="B65" i="6"/>
  <c r="B69" i="6"/>
  <c r="B73" i="6"/>
  <c r="B77" i="6"/>
  <c r="B81" i="6"/>
  <c r="B85" i="6"/>
  <c r="B89" i="6"/>
  <c r="B93" i="6"/>
  <c r="B97" i="6"/>
  <c r="B101" i="6"/>
  <c r="B105" i="6"/>
  <c r="B109" i="6"/>
  <c r="B113" i="6"/>
  <c r="B117" i="6"/>
  <c r="B121" i="6"/>
  <c r="B125" i="6"/>
  <c r="B129" i="6"/>
  <c r="B133" i="6"/>
  <c r="B137" i="6"/>
  <c r="B141" i="6"/>
  <c r="B145" i="6"/>
  <c r="B149" i="6"/>
  <c r="B153" i="6"/>
  <c r="B157" i="6"/>
  <c r="B161" i="6"/>
  <c r="B165" i="6"/>
  <c r="B169" i="6"/>
  <c r="B173" i="6"/>
  <c r="B177" i="6"/>
  <c r="B181" i="6"/>
  <c r="B185" i="6"/>
  <c r="B189" i="6"/>
  <c r="B193" i="6"/>
  <c r="B197" i="6"/>
  <c r="B201" i="6"/>
  <c r="B205" i="6"/>
  <c r="B209" i="6"/>
  <c r="B213" i="6"/>
  <c r="B217" i="6"/>
  <c r="B221" i="6"/>
  <c r="B224" i="6"/>
  <c r="B226" i="6"/>
  <c r="B228" i="6"/>
  <c r="B230" i="6"/>
  <c r="B232" i="6"/>
  <c r="B234" i="6"/>
  <c r="B236" i="6"/>
  <c r="B238" i="6"/>
  <c r="B240" i="6"/>
  <c r="B242" i="6"/>
  <c r="B244" i="6"/>
  <c r="B246" i="6"/>
  <c r="B248" i="6"/>
  <c r="B250" i="6"/>
  <c r="B252" i="6"/>
  <c r="B254" i="6"/>
  <c r="B256" i="6"/>
  <c r="B258" i="6"/>
  <c r="B260" i="6"/>
  <c r="B262" i="6"/>
  <c r="B264" i="6"/>
  <c r="B266" i="6"/>
  <c r="B268" i="6"/>
  <c r="B270" i="6"/>
  <c r="B272" i="6"/>
  <c r="B274" i="6"/>
  <c r="B276" i="6"/>
  <c r="B278" i="6"/>
  <c r="B280" i="6"/>
  <c r="B282" i="6"/>
  <c r="B284" i="6"/>
  <c r="B286" i="6"/>
  <c r="B288" i="6"/>
  <c r="B290" i="6"/>
  <c r="B292" i="6"/>
  <c r="B294" i="6"/>
  <c r="B296" i="6"/>
  <c r="B298" i="6"/>
  <c r="B300" i="6"/>
  <c r="B302" i="6"/>
  <c r="B304" i="6"/>
  <c r="B306" i="6"/>
  <c r="B308" i="6"/>
  <c r="B55" i="6"/>
  <c r="B63" i="6"/>
  <c r="B71" i="6"/>
  <c r="B79" i="6"/>
  <c r="B87" i="6"/>
  <c r="B95" i="6"/>
  <c r="B103" i="6"/>
  <c r="B111" i="6"/>
  <c r="B119" i="6"/>
  <c r="B127" i="6"/>
  <c r="B135" i="6"/>
  <c r="B143" i="6"/>
  <c r="B151" i="6"/>
  <c r="B159" i="6"/>
  <c r="B167" i="6"/>
  <c r="B175" i="6"/>
  <c r="B183" i="6"/>
  <c r="B191" i="6"/>
  <c r="B199" i="6"/>
  <c r="B207" i="6"/>
  <c r="B215" i="6"/>
  <c r="B223" i="6"/>
  <c r="B227" i="6"/>
  <c r="B231" i="6"/>
  <c r="B235" i="6"/>
  <c r="B239" i="6"/>
  <c r="B243" i="6"/>
  <c r="B247" i="6"/>
  <c r="B251" i="6"/>
  <c r="B255" i="6"/>
  <c r="B259" i="6"/>
  <c r="B263" i="6"/>
  <c r="B267" i="6"/>
  <c r="B271" i="6"/>
  <c r="B275" i="6"/>
  <c r="B279" i="6"/>
  <c r="B283" i="6"/>
  <c r="B287" i="6"/>
  <c r="B291" i="6"/>
  <c r="B295" i="6"/>
  <c r="B299" i="6"/>
  <c r="B303" i="6"/>
  <c r="B307" i="6"/>
  <c r="B310" i="6"/>
  <c r="B312" i="6"/>
  <c r="B314" i="6"/>
  <c r="B316" i="6"/>
  <c r="B318" i="6"/>
  <c r="B320" i="6"/>
  <c r="B322" i="6"/>
  <c r="B324" i="6"/>
  <c r="B326" i="6"/>
  <c r="B328" i="6"/>
  <c r="B330" i="6"/>
  <c r="B332" i="6"/>
  <c r="B334" i="6"/>
  <c r="B336" i="6"/>
  <c r="B338" i="6"/>
  <c r="B340" i="6"/>
  <c r="B342" i="6"/>
  <c r="B344" i="6"/>
  <c r="B346" i="6"/>
  <c r="B348" i="6"/>
  <c r="B350" i="6"/>
  <c r="B352" i="6"/>
  <c r="B354" i="6"/>
  <c r="B356" i="6"/>
  <c r="B358" i="6"/>
  <c r="B360" i="6"/>
  <c r="B362" i="6"/>
  <c r="B364" i="6"/>
  <c r="B366" i="6"/>
  <c r="B368" i="6"/>
  <c r="B370" i="6"/>
  <c r="B372" i="6"/>
  <c r="B374" i="6"/>
  <c r="B376" i="6"/>
  <c r="B378" i="6"/>
  <c r="B380" i="6"/>
  <c r="B382" i="6"/>
  <c r="B384" i="6"/>
  <c r="B386" i="6"/>
  <c r="B388" i="6"/>
  <c r="B390" i="6"/>
  <c r="B392" i="6"/>
  <c r="B394" i="6"/>
  <c r="B396" i="6"/>
  <c r="B398" i="6"/>
  <c r="B400" i="6"/>
  <c r="B402" i="6"/>
  <c r="B404" i="6"/>
  <c r="B406" i="6"/>
  <c r="B408" i="6"/>
  <c r="B410" i="6"/>
  <c r="B412" i="6"/>
  <c r="B414" i="6"/>
  <c r="B416" i="6"/>
  <c r="B418" i="6"/>
  <c r="B420" i="6"/>
  <c r="B422" i="6"/>
  <c r="B424" i="6"/>
  <c r="B426" i="6"/>
  <c r="B428" i="6"/>
  <c r="B430" i="6"/>
  <c r="B432" i="6"/>
  <c r="B434" i="6"/>
  <c r="B436" i="6"/>
  <c r="B438" i="6"/>
  <c r="B440" i="6"/>
  <c r="B442" i="6"/>
  <c r="B444" i="6"/>
  <c r="B446" i="6"/>
  <c r="B448" i="6"/>
  <c r="B450" i="6"/>
  <c r="B452" i="6"/>
  <c r="B53" i="6"/>
  <c r="B59" i="6"/>
  <c r="B67" i="6"/>
  <c r="B75" i="6"/>
  <c r="B83" i="6"/>
  <c r="B91" i="6"/>
  <c r="B99" i="6"/>
  <c r="B107" i="6"/>
  <c r="B115" i="6"/>
  <c r="B123" i="6"/>
  <c r="B131" i="6"/>
  <c r="B139" i="6"/>
  <c r="B147" i="6"/>
  <c r="B155" i="6"/>
  <c r="B163" i="6"/>
  <c r="B171" i="6"/>
  <c r="B179" i="6"/>
  <c r="B187" i="6"/>
  <c r="B195" i="6"/>
  <c r="B203" i="6"/>
  <c r="B211" i="6"/>
  <c r="B219" i="6"/>
  <c r="B225" i="6"/>
  <c r="B229" i="6"/>
  <c r="B233" i="6"/>
  <c r="B237" i="6"/>
  <c r="B241" i="6"/>
  <c r="B245" i="6"/>
  <c r="B249" i="6"/>
  <c r="B253" i="6"/>
  <c r="B257" i="6"/>
  <c r="B261" i="6"/>
  <c r="B265" i="6"/>
  <c r="B269" i="6"/>
  <c r="B273" i="6"/>
  <c r="B277" i="6"/>
  <c r="B281" i="6"/>
  <c r="B285" i="6"/>
  <c r="B289" i="6"/>
  <c r="B293" i="6"/>
  <c r="B297" i="6"/>
  <c r="B301" i="6"/>
  <c r="B305" i="6"/>
  <c r="B309" i="6"/>
  <c r="B311" i="6"/>
  <c r="B313" i="6"/>
  <c r="B315" i="6"/>
  <c r="B317" i="6"/>
  <c r="B319" i="6"/>
  <c r="B321" i="6"/>
  <c r="B323" i="6"/>
  <c r="B325" i="6"/>
  <c r="B327" i="6"/>
  <c r="B329" i="6"/>
  <c r="B331" i="6"/>
  <c r="B52" i="6"/>
  <c r="B451" i="6"/>
  <c r="B447" i="6"/>
  <c r="B443" i="6"/>
  <c r="B439" i="6"/>
  <c r="B435" i="6"/>
  <c r="B431" i="6"/>
  <c r="B427" i="6"/>
  <c r="B423" i="6"/>
  <c r="B419" i="6"/>
  <c r="B415" i="6"/>
  <c r="B411" i="6"/>
  <c r="B407" i="6"/>
  <c r="B403" i="6"/>
  <c r="B399" i="6"/>
  <c r="B395" i="6"/>
  <c r="B391" i="6"/>
  <c r="B387" i="6"/>
  <c r="B383" i="6"/>
  <c r="B379" i="6"/>
  <c r="B375" i="6"/>
  <c r="B371" i="6"/>
  <c r="B367" i="6"/>
  <c r="B363" i="6"/>
  <c r="B359" i="6"/>
  <c r="B355" i="6"/>
  <c r="B351" i="6"/>
  <c r="B347" i="6"/>
  <c r="B343" i="6"/>
  <c r="B339" i="6"/>
  <c r="B335" i="6"/>
  <c r="B52" i="5"/>
  <c r="B446" i="5"/>
  <c r="B430" i="5"/>
  <c r="B414" i="5"/>
  <c r="B386" i="5"/>
  <c r="B362" i="5"/>
  <c r="B330" i="5"/>
  <c r="B302" i="5"/>
  <c r="B274" i="5"/>
  <c r="B246" i="5"/>
  <c r="B226" i="5"/>
  <c r="B205" i="5"/>
  <c r="B189" i="5"/>
  <c r="B181" i="5"/>
  <c r="B173" i="5"/>
  <c r="B165" i="5"/>
  <c r="B157" i="5"/>
  <c r="B149" i="5"/>
  <c r="B141" i="5"/>
  <c r="B133" i="5"/>
  <c r="B117" i="5"/>
  <c r="B53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B84" i="5"/>
  <c r="B86" i="5"/>
  <c r="B88" i="5"/>
  <c r="B90" i="5"/>
  <c r="B92" i="5"/>
  <c r="B94" i="5"/>
  <c r="B96" i="5"/>
  <c r="B98" i="5"/>
  <c r="B100" i="5"/>
  <c r="B102" i="5"/>
  <c r="B104" i="5"/>
  <c r="B106" i="5"/>
  <c r="B108" i="5"/>
  <c r="B110" i="5"/>
  <c r="B112" i="5"/>
  <c r="B114" i="5"/>
  <c r="B116" i="5"/>
  <c r="B118" i="5"/>
  <c r="B120" i="5"/>
  <c r="B122" i="5"/>
  <c r="B124" i="5"/>
  <c r="B126" i="5"/>
  <c r="B128" i="5"/>
  <c r="B130" i="5"/>
  <c r="B132" i="5"/>
  <c r="B134" i="5"/>
  <c r="B136" i="5"/>
  <c r="B138" i="5"/>
  <c r="B140" i="5"/>
  <c r="B142" i="5"/>
  <c r="B144" i="5"/>
  <c r="B146" i="5"/>
  <c r="B148" i="5"/>
  <c r="B150" i="5"/>
  <c r="B152" i="5"/>
  <c r="B154" i="5"/>
  <c r="B156" i="5"/>
  <c r="B158" i="5"/>
  <c r="B160" i="5"/>
  <c r="B162" i="5"/>
  <c r="B164" i="5"/>
  <c r="B166" i="5"/>
  <c r="B168" i="5"/>
  <c r="B170" i="5"/>
  <c r="B172" i="5"/>
  <c r="B174" i="5"/>
  <c r="B176" i="5"/>
  <c r="B178" i="5"/>
  <c r="B180" i="5"/>
  <c r="B182" i="5"/>
  <c r="B184" i="5"/>
  <c r="B186" i="5"/>
  <c r="B188" i="5"/>
  <c r="B190" i="5"/>
  <c r="B192" i="5"/>
  <c r="B194" i="5"/>
  <c r="B196" i="5"/>
  <c r="B198" i="5"/>
  <c r="B200" i="5"/>
  <c r="B202" i="5"/>
  <c r="B204" i="5"/>
  <c r="B206" i="5"/>
  <c r="B208" i="5"/>
  <c r="B210" i="5"/>
  <c r="B212" i="5"/>
  <c r="B214" i="5"/>
  <c r="B216" i="5"/>
  <c r="B218" i="5"/>
  <c r="B220" i="5"/>
  <c r="B222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B147" i="5"/>
  <c r="B151" i="5"/>
  <c r="B155" i="5"/>
  <c r="B159" i="5"/>
  <c r="B163" i="5"/>
  <c r="B167" i="5"/>
  <c r="B171" i="5"/>
  <c r="B175" i="5"/>
  <c r="B179" i="5"/>
  <c r="B183" i="5"/>
  <c r="B187" i="5"/>
  <c r="B191" i="5"/>
  <c r="B195" i="5"/>
  <c r="B199" i="5"/>
  <c r="B203" i="5"/>
  <c r="B207" i="5"/>
  <c r="B211" i="5"/>
  <c r="B215" i="5"/>
  <c r="B219" i="5"/>
  <c r="B223" i="5"/>
  <c r="B225" i="5"/>
  <c r="B227" i="5"/>
  <c r="B229" i="5"/>
  <c r="B231" i="5"/>
  <c r="B233" i="5"/>
  <c r="B235" i="5"/>
  <c r="B237" i="5"/>
  <c r="B239" i="5"/>
  <c r="B241" i="5"/>
  <c r="B243" i="5"/>
  <c r="B245" i="5"/>
  <c r="B247" i="5"/>
  <c r="B249" i="5"/>
  <c r="B251" i="5"/>
  <c r="B253" i="5"/>
  <c r="B255" i="5"/>
  <c r="B257" i="5"/>
  <c r="B259" i="5"/>
  <c r="B261" i="5"/>
  <c r="B263" i="5"/>
  <c r="B265" i="5"/>
  <c r="B267" i="5"/>
  <c r="B269" i="5"/>
  <c r="B271" i="5"/>
  <c r="B273" i="5"/>
  <c r="B275" i="5"/>
  <c r="B277" i="5"/>
  <c r="B279" i="5"/>
  <c r="B281" i="5"/>
  <c r="B283" i="5"/>
  <c r="B285" i="5"/>
  <c r="B287" i="5"/>
  <c r="B289" i="5"/>
  <c r="B291" i="5"/>
  <c r="B293" i="5"/>
  <c r="B295" i="5"/>
  <c r="B297" i="5"/>
  <c r="B299" i="5"/>
  <c r="B301" i="5"/>
  <c r="B303" i="5"/>
  <c r="B305" i="5"/>
  <c r="B307" i="5"/>
  <c r="B309" i="5"/>
  <c r="B311" i="5"/>
  <c r="B313" i="5"/>
  <c r="B315" i="5"/>
  <c r="B317" i="5"/>
  <c r="B319" i="5"/>
  <c r="B321" i="5"/>
  <c r="B323" i="5"/>
  <c r="B325" i="5"/>
  <c r="B327" i="5"/>
  <c r="B329" i="5"/>
  <c r="B331" i="5"/>
  <c r="B333" i="5"/>
  <c r="B335" i="5"/>
  <c r="B337" i="5"/>
  <c r="B339" i="5"/>
  <c r="B341" i="5"/>
  <c r="B343" i="5"/>
  <c r="B345" i="5"/>
  <c r="B347" i="5"/>
  <c r="B349" i="5"/>
  <c r="B351" i="5"/>
  <c r="B353" i="5"/>
  <c r="B355" i="5"/>
  <c r="B357" i="5"/>
  <c r="B359" i="5"/>
  <c r="B361" i="5"/>
  <c r="B363" i="5"/>
  <c r="B365" i="5"/>
  <c r="B367" i="5"/>
  <c r="B369" i="5"/>
  <c r="B371" i="5"/>
  <c r="B373" i="5"/>
  <c r="B375" i="5"/>
  <c r="B377" i="5"/>
  <c r="B379" i="5"/>
  <c r="B381" i="5"/>
  <c r="B383" i="5"/>
  <c r="B385" i="5"/>
  <c r="B387" i="5"/>
  <c r="B389" i="5"/>
  <c r="B391" i="5"/>
  <c r="B393" i="5"/>
  <c r="B395" i="5"/>
  <c r="B397" i="5"/>
  <c r="B399" i="5"/>
  <c r="B401" i="5"/>
  <c r="B403" i="5"/>
  <c r="B405" i="5"/>
  <c r="B407" i="5"/>
  <c r="B409" i="5"/>
  <c r="B411" i="5"/>
  <c r="B413" i="5"/>
  <c r="B415" i="5"/>
  <c r="B417" i="5"/>
  <c r="B419" i="5"/>
  <c r="B421" i="5"/>
  <c r="B423" i="5"/>
  <c r="B425" i="5"/>
  <c r="B427" i="5"/>
  <c r="B429" i="5"/>
  <c r="B431" i="5"/>
  <c r="B433" i="5"/>
  <c r="B435" i="5"/>
  <c r="B437" i="5"/>
  <c r="B439" i="5"/>
  <c r="B441" i="5"/>
  <c r="B443" i="5"/>
  <c r="B445" i="5"/>
  <c r="B447" i="5"/>
  <c r="B449" i="5"/>
  <c r="B451" i="5"/>
  <c r="B453" i="5"/>
  <c r="B57" i="5"/>
  <c r="B61" i="5"/>
  <c r="B65" i="5"/>
  <c r="B69" i="5"/>
  <c r="B73" i="5"/>
  <c r="B77" i="5"/>
  <c r="B81" i="5"/>
  <c r="B85" i="5"/>
  <c r="B89" i="5"/>
  <c r="B93" i="5"/>
  <c r="B97" i="5"/>
  <c r="B101" i="5"/>
  <c r="B450" i="5"/>
  <c r="B442" i="5"/>
  <c r="B438" i="5"/>
  <c r="B434" i="5"/>
  <c r="B426" i="5"/>
  <c r="B422" i="5"/>
  <c r="B418" i="5"/>
  <c r="B410" i="5"/>
  <c r="B406" i="5"/>
  <c r="B402" i="5"/>
  <c r="B398" i="5"/>
  <c r="B394" i="5"/>
  <c r="B390" i="5"/>
  <c r="B382" i="5"/>
  <c r="B378" i="5"/>
  <c r="B374" i="5"/>
  <c r="B370" i="5"/>
  <c r="B366" i="5"/>
  <c r="B358" i="5"/>
  <c r="B354" i="5"/>
  <c r="B350" i="5"/>
  <c r="B346" i="5"/>
  <c r="B342" i="5"/>
  <c r="B338" i="5"/>
  <c r="B334" i="5"/>
  <c r="B326" i="5"/>
  <c r="B322" i="5"/>
  <c r="B318" i="5"/>
  <c r="B314" i="5"/>
  <c r="B310" i="5"/>
  <c r="B306" i="5"/>
  <c r="B298" i="5"/>
  <c r="B294" i="5"/>
  <c r="B290" i="5"/>
  <c r="B286" i="5"/>
  <c r="B282" i="5"/>
  <c r="B278" i="5"/>
  <c r="B270" i="5"/>
  <c r="B266" i="5"/>
  <c r="B262" i="5"/>
  <c r="B258" i="5"/>
  <c r="B254" i="5"/>
  <c r="B250" i="5"/>
  <c r="B242" i="5"/>
  <c r="B238" i="5"/>
  <c r="B234" i="5"/>
  <c r="B230" i="5"/>
  <c r="B221" i="5"/>
  <c r="B213" i="5"/>
  <c r="B197" i="5"/>
  <c r="B125" i="5"/>
  <c r="B452" i="5"/>
  <c r="B448" i="5"/>
  <c r="B444" i="5"/>
  <c r="B440" i="5"/>
  <c r="B436" i="5"/>
  <c r="B432" i="5"/>
  <c r="B428" i="5"/>
  <c r="B424" i="5"/>
  <c r="B420" i="5"/>
  <c r="B416" i="5"/>
  <c r="B412" i="5"/>
  <c r="B408" i="5"/>
  <c r="B404" i="5"/>
  <c r="B400" i="5"/>
  <c r="B396" i="5"/>
  <c r="B392" i="5"/>
  <c r="B388" i="5"/>
  <c r="B384" i="5"/>
  <c r="B380" i="5"/>
  <c r="B376" i="5"/>
  <c r="B372" i="5"/>
  <c r="B368" i="5"/>
  <c r="B364" i="5"/>
  <c r="B360" i="5"/>
  <c r="B356" i="5"/>
  <c r="B352" i="5"/>
  <c r="B348" i="5"/>
  <c r="B344" i="5"/>
  <c r="B340" i="5"/>
  <c r="B336" i="5"/>
  <c r="B332" i="5"/>
  <c r="B328" i="5"/>
  <c r="B324" i="5"/>
  <c r="B320" i="5"/>
  <c r="B316" i="5"/>
  <c r="B312" i="5"/>
  <c r="B308" i="5"/>
  <c r="B304" i="5"/>
  <c r="B300" i="5"/>
  <c r="B296" i="5"/>
  <c r="B292" i="5"/>
  <c r="B288" i="5"/>
  <c r="B284" i="5"/>
  <c r="B280" i="5"/>
  <c r="B276" i="5"/>
  <c r="B272" i="5"/>
  <c r="B268" i="5"/>
  <c r="B264" i="5"/>
  <c r="B260" i="5"/>
  <c r="B256" i="5"/>
  <c r="B252" i="5"/>
  <c r="B248" i="5"/>
  <c r="B244" i="5"/>
  <c r="B240" i="5"/>
  <c r="B236" i="5"/>
  <c r="B232" i="5"/>
  <c r="B228" i="5"/>
  <c r="B224" i="5"/>
  <c r="B217" i="5"/>
  <c r="B209" i="5"/>
  <c r="B201" i="5"/>
  <c r="B193" i="5"/>
  <c r="B185" i="5"/>
  <c r="B177" i="5"/>
  <c r="B169" i="5"/>
  <c r="B161" i="5"/>
  <c r="B153" i="5"/>
  <c r="B145" i="5"/>
  <c r="B137" i="5"/>
  <c r="B129" i="5"/>
  <c r="B121" i="5"/>
  <c r="B113" i="5"/>
  <c r="B105" i="5"/>
  <c r="B56" i="3"/>
  <c r="B58" i="3"/>
  <c r="B60" i="3"/>
  <c r="B62" i="3"/>
  <c r="B64" i="3"/>
  <c r="B66" i="3"/>
  <c r="B68" i="3"/>
  <c r="B70" i="3"/>
  <c r="B72" i="3"/>
  <c r="B74" i="3"/>
  <c r="B76" i="3"/>
  <c r="B78" i="3"/>
  <c r="B80" i="3"/>
  <c r="B82" i="3"/>
  <c r="B84" i="3"/>
  <c r="B86" i="3"/>
  <c r="B88" i="3"/>
  <c r="B90" i="3"/>
  <c r="B92" i="3"/>
  <c r="B94" i="3"/>
  <c r="B96" i="3"/>
  <c r="B98" i="3"/>
  <c r="B100" i="3"/>
  <c r="B102" i="3"/>
  <c r="B104" i="3"/>
  <c r="B106" i="3"/>
  <c r="B108" i="3"/>
  <c r="B110" i="3"/>
  <c r="B112" i="3"/>
  <c r="B114" i="3"/>
  <c r="B116" i="3"/>
  <c r="B118" i="3"/>
  <c r="B120" i="3"/>
  <c r="B122" i="3"/>
  <c r="B124" i="3"/>
  <c r="B126" i="3"/>
  <c r="B128" i="3"/>
  <c r="B130" i="3"/>
  <c r="B132" i="3"/>
  <c r="B134" i="3"/>
  <c r="B136" i="3"/>
  <c r="B138" i="3"/>
  <c r="B140" i="3"/>
  <c r="B142" i="3"/>
  <c r="B144" i="3"/>
  <c r="B146" i="3"/>
  <c r="B148" i="3"/>
  <c r="B150" i="3"/>
  <c r="B152" i="3"/>
  <c r="B154" i="3"/>
  <c r="B156" i="3"/>
  <c r="B158" i="3"/>
  <c r="B160" i="3"/>
  <c r="B162" i="3"/>
  <c r="B164" i="3"/>
  <c r="B166" i="3"/>
  <c r="B168" i="3"/>
  <c r="B170" i="3"/>
  <c r="B172" i="3"/>
  <c r="B174" i="3"/>
  <c r="B176" i="3"/>
  <c r="B178" i="3"/>
  <c r="B180" i="3"/>
  <c r="B182" i="3"/>
  <c r="B184" i="3"/>
  <c r="B186" i="3"/>
  <c r="B188" i="3"/>
  <c r="B190" i="3"/>
  <c r="B192" i="3"/>
  <c r="B194" i="3"/>
  <c r="B196" i="3"/>
  <c r="B198" i="3"/>
  <c r="B200" i="3"/>
  <c r="B202" i="3"/>
  <c r="B204" i="3"/>
  <c r="B206" i="3"/>
  <c r="B208" i="3"/>
  <c r="B210" i="3"/>
  <c r="B212" i="3"/>
  <c r="B214" i="3"/>
  <c r="B216" i="3"/>
  <c r="B218" i="3"/>
  <c r="B220" i="3"/>
  <c r="B222" i="3"/>
  <c r="B57" i="3"/>
  <c r="B61" i="3"/>
  <c r="B65" i="3"/>
  <c r="B69" i="3"/>
  <c r="B73" i="3"/>
  <c r="B77" i="3"/>
  <c r="B81" i="3"/>
  <c r="B85" i="3"/>
  <c r="B89" i="3"/>
  <c r="B93" i="3"/>
  <c r="B97" i="3"/>
  <c r="B101" i="3"/>
  <c r="B105" i="3"/>
  <c r="B109" i="3"/>
  <c r="B113" i="3"/>
  <c r="B117" i="3"/>
  <c r="B121" i="3"/>
  <c r="B125" i="3"/>
  <c r="B129" i="3"/>
  <c r="B133" i="3"/>
  <c r="B137" i="3"/>
  <c r="B141" i="3"/>
  <c r="B145" i="3"/>
  <c r="B149" i="3"/>
  <c r="B153" i="3"/>
  <c r="B157" i="3"/>
  <c r="B161" i="3"/>
  <c r="B165" i="3"/>
  <c r="B169" i="3"/>
  <c r="B173" i="3"/>
  <c r="B177" i="3"/>
  <c r="B181" i="3"/>
  <c r="B185" i="3"/>
  <c r="B189" i="3"/>
  <c r="B193" i="3"/>
  <c r="B197" i="3"/>
  <c r="B201" i="3"/>
  <c r="B205" i="3"/>
  <c r="B209" i="3"/>
  <c r="B213" i="3"/>
  <c r="B217" i="3"/>
  <c r="B221" i="3"/>
  <c r="B224" i="3"/>
  <c r="B226" i="3"/>
  <c r="B228" i="3"/>
  <c r="B230" i="3"/>
  <c r="B232" i="3"/>
  <c r="B234" i="3"/>
  <c r="B236" i="3"/>
  <c r="B238" i="3"/>
  <c r="B240" i="3"/>
  <c r="B242" i="3"/>
  <c r="B244" i="3"/>
  <c r="B246" i="3"/>
  <c r="B248" i="3"/>
  <c r="B250" i="3"/>
  <c r="B252" i="3"/>
  <c r="B254" i="3"/>
  <c r="B256" i="3"/>
  <c r="B258" i="3"/>
  <c r="B260" i="3"/>
  <c r="B262" i="3"/>
  <c r="B264" i="3"/>
  <c r="B266" i="3"/>
  <c r="B268" i="3"/>
  <c r="B270" i="3"/>
  <c r="B272" i="3"/>
  <c r="B274" i="3"/>
  <c r="B276" i="3"/>
  <c r="B278" i="3"/>
  <c r="B280" i="3"/>
  <c r="B282" i="3"/>
  <c r="B284" i="3"/>
  <c r="B286" i="3"/>
  <c r="B288" i="3"/>
  <c r="B290" i="3"/>
  <c r="B292" i="3"/>
  <c r="B294" i="3"/>
  <c r="B296" i="3"/>
  <c r="B298" i="3"/>
  <c r="B300" i="3"/>
  <c r="B302" i="3"/>
  <c r="B304" i="3"/>
  <c r="B306" i="3"/>
  <c r="B308" i="3"/>
  <c r="B59" i="3"/>
  <c r="B67" i="3"/>
  <c r="B75" i="3"/>
  <c r="B83" i="3"/>
  <c r="B91" i="3"/>
  <c r="B99" i="3"/>
  <c r="B107" i="3"/>
  <c r="B115" i="3"/>
  <c r="B123" i="3"/>
  <c r="B131" i="3"/>
  <c r="B139" i="3"/>
  <c r="B147" i="3"/>
  <c r="B155" i="3"/>
  <c r="B163" i="3"/>
  <c r="B171" i="3"/>
  <c r="B179" i="3"/>
  <c r="B187" i="3"/>
  <c r="B195" i="3"/>
  <c r="B203" i="3"/>
  <c r="B211" i="3"/>
  <c r="B219" i="3"/>
  <c r="B225" i="3"/>
  <c r="B229" i="3"/>
  <c r="B233" i="3"/>
  <c r="B237" i="3"/>
  <c r="B241" i="3"/>
  <c r="B245" i="3"/>
  <c r="B249" i="3"/>
  <c r="B253" i="3"/>
  <c r="B257" i="3"/>
  <c r="B261" i="3"/>
  <c r="B265" i="3"/>
  <c r="B269" i="3"/>
  <c r="B273" i="3"/>
  <c r="B277" i="3"/>
  <c r="B281" i="3"/>
  <c r="B285" i="3"/>
  <c r="B289" i="3"/>
  <c r="B293" i="3"/>
  <c r="B297" i="3"/>
  <c r="B301" i="3"/>
  <c r="B305" i="3"/>
  <c r="B309" i="3"/>
  <c r="B311" i="3"/>
  <c r="B313" i="3"/>
  <c r="B315" i="3"/>
  <c r="B317" i="3"/>
  <c r="B319" i="3"/>
  <c r="B321" i="3"/>
  <c r="B323" i="3"/>
  <c r="B325" i="3"/>
  <c r="B327" i="3"/>
  <c r="B329" i="3"/>
  <c r="B331" i="3"/>
  <c r="B333" i="3"/>
  <c r="B335" i="3"/>
  <c r="B337" i="3"/>
  <c r="B339" i="3"/>
  <c r="B341" i="3"/>
  <c r="B343" i="3"/>
  <c r="B345" i="3"/>
  <c r="B347" i="3"/>
  <c r="B349" i="3"/>
  <c r="B351" i="3"/>
  <c r="B353" i="3"/>
  <c r="B355" i="3"/>
  <c r="B357" i="3"/>
  <c r="B359" i="3"/>
  <c r="B361" i="3"/>
  <c r="B363" i="3"/>
  <c r="B365" i="3"/>
  <c r="B367" i="3"/>
  <c r="B369" i="3"/>
  <c r="B371" i="3"/>
  <c r="B373" i="3"/>
  <c r="B375" i="3"/>
  <c r="B377" i="3"/>
  <c r="B379" i="3"/>
  <c r="B381" i="3"/>
  <c r="B383" i="3"/>
  <c r="B385" i="3"/>
  <c r="B387" i="3"/>
  <c r="B389" i="3"/>
  <c r="B391" i="3"/>
  <c r="B393" i="3"/>
  <c r="B395" i="3"/>
  <c r="B397" i="3"/>
  <c r="B399" i="3"/>
  <c r="B401" i="3"/>
  <c r="B403" i="3"/>
  <c r="B405" i="3"/>
  <c r="B407" i="3"/>
  <c r="B409" i="3"/>
  <c r="B411" i="3"/>
  <c r="B413" i="3"/>
  <c r="B415" i="3"/>
  <c r="B417" i="3"/>
  <c r="B419" i="3"/>
  <c r="B421" i="3"/>
  <c r="B423" i="3"/>
  <c r="B425" i="3"/>
  <c r="B427" i="3"/>
  <c r="B429" i="3"/>
  <c r="B431" i="3"/>
  <c r="B433" i="3"/>
  <c r="B435" i="3"/>
  <c r="B437" i="3"/>
  <c r="B439" i="3"/>
  <c r="B441" i="3"/>
  <c r="B443" i="3"/>
  <c r="B445" i="3"/>
  <c r="B447" i="3"/>
  <c r="B449" i="3"/>
  <c r="B451" i="3"/>
  <c r="B453" i="3"/>
  <c r="B54" i="3"/>
  <c r="B55" i="3"/>
  <c r="B63" i="3"/>
  <c r="B71" i="3"/>
  <c r="B79" i="3"/>
  <c r="B87" i="3"/>
  <c r="B95" i="3"/>
  <c r="B103" i="3"/>
  <c r="B111" i="3"/>
  <c r="B119" i="3"/>
  <c r="B127" i="3"/>
  <c r="B135" i="3"/>
  <c r="B143" i="3"/>
  <c r="B151" i="3"/>
  <c r="B159" i="3"/>
  <c r="B167" i="3"/>
  <c r="B175" i="3"/>
  <c r="B183" i="3"/>
  <c r="B191" i="3"/>
  <c r="B199" i="3"/>
  <c r="B207" i="3"/>
  <c r="B215" i="3"/>
  <c r="B223" i="3"/>
  <c r="B227" i="3"/>
  <c r="B231" i="3"/>
  <c r="B235" i="3"/>
  <c r="B239" i="3"/>
  <c r="B243" i="3"/>
  <c r="B247" i="3"/>
  <c r="B251" i="3"/>
  <c r="B255" i="3"/>
  <c r="B259" i="3"/>
  <c r="B263" i="3"/>
  <c r="B267" i="3"/>
  <c r="B271" i="3"/>
  <c r="B275" i="3"/>
  <c r="B279" i="3"/>
  <c r="B283" i="3"/>
  <c r="B287" i="3"/>
  <c r="B291" i="3"/>
  <c r="B295" i="3"/>
  <c r="B299" i="3"/>
  <c r="B303" i="3"/>
  <c r="B307" i="3"/>
  <c r="B310" i="3"/>
  <c r="B312" i="3"/>
  <c r="B314" i="3"/>
  <c r="B316" i="3"/>
  <c r="B318" i="3"/>
  <c r="B320" i="3"/>
  <c r="B322" i="3"/>
  <c r="B324" i="3"/>
  <c r="B326" i="3"/>
  <c r="B328" i="3"/>
  <c r="B330" i="3"/>
  <c r="B452" i="3"/>
  <c r="B448" i="3"/>
  <c r="B444" i="3"/>
  <c r="B440" i="3"/>
  <c r="B436" i="3"/>
  <c r="B432" i="3"/>
  <c r="B428" i="3"/>
  <c r="B424" i="3"/>
  <c r="B420" i="3"/>
  <c r="B416" i="3"/>
  <c r="B412" i="3"/>
  <c r="B408" i="3"/>
  <c r="B404" i="3"/>
  <c r="B400" i="3"/>
  <c r="B396" i="3"/>
  <c r="B392" i="3"/>
  <c r="B388" i="3"/>
  <c r="B384" i="3"/>
  <c r="B380" i="3"/>
  <c r="B376" i="3"/>
  <c r="B372" i="3"/>
  <c r="B368" i="3"/>
  <c r="B364" i="3"/>
  <c r="B360" i="3"/>
  <c r="B356" i="3"/>
  <c r="B352" i="3"/>
  <c r="B348" i="3"/>
  <c r="B344" i="3"/>
  <c r="B340" i="3"/>
  <c r="B336" i="3"/>
  <c r="B332" i="3"/>
  <c r="B53" i="3"/>
  <c r="B450" i="3"/>
  <c r="B446" i="3"/>
  <c r="B442" i="3"/>
  <c r="B438" i="3"/>
  <c r="B434" i="3"/>
  <c r="B430" i="3"/>
  <c r="B426" i="3"/>
  <c r="B422" i="3"/>
  <c r="B418" i="3"/>
  <c r="B414" i="3"/>
  <c r="B410" i="3"/>
  <c r="B406" i="3"/>
  <c r="B402" i="3"/>
  <c r="B398" i="3"/>
  <c r="B394" i="3"/>
  <c r="B390" i="3"/>
  <c r="B386" i="3"/>
  <c r="B382" i="3"/>
  <c r="B378" i="3"/>
  <c r="B374" i="3"/>
  <c r="B370" i="3"/>
  <c r="B366" i="3"/>
  <c r="B362" i="3"/>
  <c r="B358" i="3"/>
  <c r="B354" i="3"/>
  <c r="B350" i="3"/>
  <c r="B346" i="3"/>
  <c r="B342" i="3"/>
  <c r="B338" i="3"/>
  <c r="B334" i="3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52" i="2"/>
  <c r="B54" i="2"/>
  <c r="B56" i="2"/>
  <c r="B58" i="2"/>
  <c r="B60" i="2"/>
  <c r="B62" i="2"/>
  <c r="B64" i="2"/>
  <c r="B66" i="2"/>
  <c r="B68" i="2"/>
  <c r="B70" i="2"/>
  <c r="B72" i="2"/>
  <c r="B74" i="2"/>
  <c r="B76" i="2"/>
  <c r="B78" i="2"/>
  <c r="B80" i="2"/>
  <c r="B82" i="2"/>
  <c r="B84" i="2"/>
  <c r="B86" i="2"/>
  <c r="B88" i="2"/>
  <c r="B90" i="2"/>
  <c r="B92" i="2"/>
  <c r="B94" i="2"/>
  <c r="B96" i="2"/>
  <c r="B98" i="2"/>
  <c r="B100" i="2"/>
  <c r="B102" i="2"/>
  <c r="B104" i="2"/>
  <c r="B106" i="2"/>
  <c r="B108" i="2"/>
  <c r="B110" i="2"/>
  <c r="B112" i="2"/>
  <c r="B114" i="2"/>
  <c r="B116" i="2"/>
  <c r="B118" i="2"/>
  <c r="B120" i="2"/>
  <c r="B122" i="2"/>
  <c r="B124" i="2"/>
  <c r="B126" i="2"/>
  <c r="B128" i="2"/>
  <c r="B130" i="2"/>
  <c r="B132" i="2"/>
  <c r="B134" i="2"/>
  <c r="B136" i="2"/>
  <c r="B138" i="2"/>
  <c r="B140" i="2"/>
  <c r="B142" i="2"/>
  <c r="B144" i="2"/>
  <c r="B146" i="2"/>
  <c r="B148" i="2"/>
  <c r="B150" i="2"/>
  <c r="B152" i="2"/>
  <c r="B154" i="2"/>
  <c r="B156" i="2"/>
  <c r="B158" i="2"/>
  <c r="B160" i="2"/>
  <c r="B162" i="2"/>
  <c r="B164" i="2"/>
  <c r="B166" i="2"/>
  <c r="B168" i="2"/>
  <c r="B170" i="2"/>
  <c r="B172" i="2"/>
  <c r="B174" i="2"/>
  <c r="B176" i="2"/>
  <c r="B178" i="2"/>
  <c r="B180" i="2"/>
  <c r="B182" i="2"/>
  <c r="B184" i="2"/>
  <c r="B186" i="2"/>
  <c r="B188" i="2"/>
  <c r="B190" i="2"/>
  <c r="B192" i="2"/>
  <c r="B194" i="2"/>
  <c r="B196" i="2"/>
  <c r="B198" i="2"/>
  <c r="B200" i="2"/>
  <c r="B202" i="2"/>
  <c r="B204" i="2"/>
  <c r="B206" i="2"/>
  <c r="B208" i="2"/>
  <c r="B210" i="2"/>
  <c r="B212" i="2"/>
  <c r="B214" i="2"/>
  <c r="B216" i="2"/>
  <c r="B218" i="2"/>
  <c r="B220" i="2"/>
  <c r="B222" i="2"/>
  <c r="B57" i="2"/>
  <c r="B61" i="2"/>
  <c r="B65" i="2"/>
  <c r="B69" i="2"/>
  <c r="B73" i="2"/>
  <c r="B77" i="2"/>
  <c r="B81" i="2"/>
  <c r="B85" i="2"/>
  <c r="B89" i="2"/>
  <c r="B93" i="2"/>
  <c r="B97" i="2"/>
  <c r="B101" i="2"/>
  <c r="B105" i="2"/>
  <c r="B109" i="2"/>
  <c r="B113" i="2"/>
  <c r="B117" i="2"/>
  <c r="B121" i="2"/>
  <c r="B125" i="2"/>
  <c r="B129" i="2"/>
  <c r="B133" i="2"/>
  <c r="B137" i="2"/>
  <c r="B141" i="2"/>
  <c r="B145" i="2"/>
  <c r="B149" i="2"/>
  <c r="B153" i="2"/>
  <c r="B157" i="2"/>
  <c r="B161" i="2"/>
  <c r="B165" i="2"/>
  <c r="B169" i="2"/>
  <c r="B173" i="2"/>
  <c r="B177" i="2"/>
  <c r="B181" i="2"/>
  <c r="B185" i="2"/>
  <c r="B189" i="2"/>
  <c r="B193" i="2"/>
  <c r="B197" i="2"/>
  <c r="B201" i="2"/>
  <c r="B205" i="2"/>
  <c r="B209" i="2"/>
  <c r="B213" i="2"/>
  <c r="B217" i="2"/>
  <c r="B221" i="2"/>
  <c r="B224" i="2"/>
  <c r="B226" i="2"/>
  <c r="B228" i="2"/>
  <c r="B230" i="2"/>
  <c r="B232" i="2"/>
  <c r="B234" i="2"/>
  <c r="B236" i="2"/>
  <c r="B238" i="2"/>
  <c r="B240" i="2"/>
  <c r="B242" i="2"/>
  <c r="B244" i="2"/>
  <c r="B246" i="2"/>
  <c r="B248" i="2"/>
  <c r="B250" i="2"/>
  <c r="B252" i="2"/>
  <c r="B254" i="2"/>
  <c r="B256" i="2"/>
  <c r="B258" i="2"/>
  <c r="B260" i="2"/>
  <c r="B262" i="2"/>
  <c r="B264" i="2"/>
  <c r="B266" i="2"/>
  <c r="B268" i="2"/>
  <c r="B270" i="2"/>
  <c r="B272" i="2"/>
  <c r="B274" i="2"/>
  <c r="B276" i="2"/>
  <c r="B278" i="2"/>
  <c r="B280" i="2"/>
  <c r="B282" i="2"/>
  <c r="B284" i="2"/>
  <c r="B286" i="2"/>
  <c r="B288" i="2"/>
  <c r="B290" i="2"/>
  <c r="B292" i="2"/>
  <c r="B294" i="2"/>
  <c r="B296" i="2"/>
  <c r="B298" i="2"/>
  <c r="B300" i="2"/>
  <c r="B302" i="2"/>
  <c r="B304" i="2"/>
  <c r="B306" i="2"/>
  <c r="B55" i="2"/>
  <c r="B63" i="2"/>
  <c r="B71" i="2"/>
  <c r="B79" i="2"/>
  <c r="B87" i="2"/>
  <c r="B95" i="2"/>
  <c r="B103" i="2"/>
  <c r="B111" i="2"/>
  <c r="B119" i="2"/>
  <c r="B127" i="2"/>
  <c r="B135" i="2"/>
  <c r="B143" i="2"/>
  <c r="B151" i="2"/>
  <c r="B159" i="2"/>
  <c r="B167" i="2"/>
  <c r="B175" i="2"/>
  <c r="B183" i="2"/>
  <c r="B191" i="2"/>
  <c r="B199" i="2"/>
  <c r="B207" i="2"/>
  <c r="B215" i="2"/>
  <c r="B223" i="2"/>
  <c r="B227" i="2"/>
  <c r="B231" i="2"/>
  <c r="B235" i="2"/>
  <c r="B239" i="2"/>
  <c r="B243" i="2"/>
  <c r="B247" i="2"/>
  <c r="B251" i="2"/>
  <c r="B255" i="2"/>
  <c r="B259" i="2"/>
  <c r="B263" i="2"/>
  <c r="B267" i="2"/>
  <c r="B271" i="2"/>
  <c r="B275" i="2"/>
  <c r="B279" i="2"/>
  <c r="B283" i="2"/>
  <c r="B287" i="2"/>
  <c r="B291" i="2"/>
  <c r="B295" i="2"/>
  <c r="B299" i="2"/>
  <c r="B303" i="2"/>
  <c r="B307" i="2"/>
  <c r="B309" i="2"/>
  <c r="B311" i="2"/>
  <c r="B313" i="2"/>
  <c r="B315" i="2"/>
  <c r="B317" i="2"/>
  <c r="B319" i="2"/>
  <c r="B321" i="2"/>
  <c r="B323" i="2"/>
  <c r="B325" i="2"/>
  <c r="B327" i="2"/>
  <c r="B329" i="2"/>
  <c r="B331" i="2"/>
  <c r="B333" i="2"/>
  <c r="B335" i="2"/>
  <c r="B337" i="2"/>
  <c r="B339" i="2"/>
  <c r="B341" i="2"/>
  <c r="B343" i="2"/>
  <c r="B345" i="2"/>
  <c r="B347" i="2"/>
  <c r="B349" i="2"/>
  <c r="B351" i="2"/>
  <c r="B353" i="2"/>
  <c r="B355" i="2"/>
  <c r="B357" i="2"/>
  <c r="B359" i="2"/>
  <c r="B361" i="2"/>
  <c r="B363" i="2"/>
  <c r="B365" i="2"/>
  <c r="B367" i="2"/>
  <c r="B369" i="2"/>
  <c r="B371" i="2"/>
  <c r="B373" i="2"/>
  <c r="B375" i="2"/>
  <c r="B377" i="2"/>
  <c r="B379" i="2"/>
  <c r="B381" i="2"/>
  <c r="B383" i="2"/>
  <c r="B385" i="2"/>
  <c r="B387" i="2"/>
  <c r="B389" i="2"/>
  <c r="B391" i="2"/>
  <c r="B393" i="2"/>
  <c r="B395" i="2"/>
  <c r="B397" i="2"/>
  <c r="B399" i="2"/>
  <c r="B401" i="2"/>
  <c r="B403" i="2"/>
  <c r="B405" i="2"/>
  <c r="B407" i="2"/>
  <c r="B409" i="2"/>
  <c r="B411" i="2"/>
  <c r="B413" i="2"/>
  <c r="B415" i="2"/>
  <c r="B417" i="2"/>
  <c r="B419" i="2"/>
  <c r="B421" i="2"/>
  <c r="B423" i="2"/>
  <c r="B425" i="2"/>
  <c r="B427" i="2"/>
  <c r="B429" i="2"/>
  <c r="B431" i="2"/>
  <c r="B433" i="2"/>
  <c r="B435" i="2"/>
  <c r="B437" i="2"/>
  <c r="B439" i="2"/>
  <c r="B441" i="2"/>
  <c r="B443" i="2"/>
  <c r="B445" i="2"/>
  <c r="B447" i="2"/>
  <c r="B449" i="2"/>
  <c r="B451" i="2"/>
  <c r="B453" i="2"/>
  <c r="B59" i="2"/>
  <c r="B67" i="2"/>
  <c r="B75" i="2"/>
  <c r="B83" i="2"/>
  <c r="B91" i="2"/>
  <c r="B99" i="2"/>
  <c r="B107" i="2"/>
  <c r="B115" i="2"/>
  <c r="B123" i="2"/>
  <c r="B131" i="2"/>
  <c r="B139" i="2"/>
  <c r="B147" i="2"/>
  <c r="B155" i="2"/>
  <c r="B163" i="2"/>
  <c r="B171" i="2"/>
  <c r="B179" i="2"/>
  <c r="B187" i="2"/>
  <c r="B195" i="2"/>
  <c r="B203" i="2"/>
  <c r="B211" i="2"/>
  <c r="B219" i="2"/>
  <c r="B225" i="2"/>
  <c r="B229" i="2"/>
  <c r="B233" i="2"/>
  <c r="B237" i="2"/>
  <c r="B241" i="2"/>
  <c r="B245" i="2"/>
  <c r="B249" i="2"/>
  <c r="B253" i="2"/>
  <c r="B257" i="2"/>
  <c r="B261" i="2"/>
  <c r="B265" i="2"/>
  <c r="B269" i="2"/>
  <c r="B273" i="2"/>
  <c r="B277" i="2"/>
  <c r="B281" i="2"/>
  <c r="B285" i="2"/>
  <c r="B289" i="2"/>
  <c r="B293" i="2"/>
  <c r="B297" i="2"/>
  <c r="B301" i="2"/>
  <c r="B305" i="2"/>
  <c r="B308" i="2"/>
  <c r="B310" i="2"/>
  <c r="B312" i="2"/>
  <c r="B314" i="2"/>
  <c r="B316" i="2"/>
  <c r="B318" i="2"/>
  <c r="B320" i="2"/>
  <c r="B322" i="2"/>
  <c r="B324" i="2"/>
  <c r="B326" i="2"/>
  <c r="B328" i="2"/>
  <c r="B330" i="2"/>
  <c r="B53" i="2"/>
  <c r="B450" i="2"/>
  <c r="B446" i="2"/>
  <c r="B442" i="2"/>
  <c r="B438" i="2"/>
  <c r="B434" i="2"/>
  <c r="B430" i="2"/>
  <c r="B426" i="2"/>
  <c r="B422" i="2"/>
  <c r="B418" i="2"/>
  <c r="B414" i="2"/>
  <c r="B410" i="2"/>
  <c r="B406" i="2"/>
  <c r="B402" i="2"/>
  <c r="B398" i="2"/>
  <c r="B394" i="2"/>
  <c r="B390" i="2"/>
  <c r="B386" i="2"/>
  <c r="B382" i="2"/>
  <c r="B378" i="2"/>
  <c r="B374" i="2"/>
  <c r="B370" i="2"/>
  <c r="B366" i="2"/>
  <c r="B362" i="2"/>
  <c r="B358" i="2"/>
  <c r="B354" i="2"/>
  <c r="B350" i="2"/>
  <c r="B346" i="2"/>
  <c r="B342" i="2"/>
  <c r="B338" i="2"/>
  <c r="B334" i="2"/>
  <c r="B452" i="2"/>
  <c r="B448" i="2"/>
  <c r="B444" i="2"/>
  <c r="B440" i="2"/>
  <c r="B436" i="2"/>
  <c r="B432" i="2"/>
  <c r="B428" i="2"/>
  <c r="B424" i="2"/>
  <c r="B420" i="2"/>
  <c r="B416" i="2"/>
  <c r="B412" i="2"/>
  <c r="B408" i="2"/>
  <c r="B404" i="2"/>
  <c r="B400" i="2"/>
  <c r="B396" i="2"/>
  <c r="B392" i="2"/>
  <c r="B388" i="2"/>
  <c r="B384" i="2"/>
  <c r="B380" i="2"/>
  <c r="B376" i="2"/>
  <c r="B372" i="2"/>
  <c r="B368" i="2"/>
  <c r="B364" i="2"/>
  <c r="B360" i="2"/>
  <c r="B356" i="2"/>
  <c r="B352" i="2"/>
  <c r="B348" i="2"/>
  <c r="B344" i="2"/>
  <c r="B340" i="2"/>
  <c r="B336" i="2"/>
  <c r="B332" i="2"/>
</calcChain>
</file>

<file path=xl/sharedStrings.xml><?xml version="1.0" encoding="utf-8"?>
<sst xmlns="http://schemas.openxmlformats.org/spreadsheetml/2006/main" count="58" uniqueCount="30">
  <si>
    <r>
      <t>N(</t>
    </r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Calibri"/>
        <family val="2"/>
      </rPr>
      <t>;</t>
    </r>
    <r>
      <rPr>
        <sz val="11"/>
        <color theme="1"/>
        <rFont val="Calibri"/>
        <family val="2"/>
        <charset val="238"/>
      </rPr>
      <t>σ</t>
    </r>
    <r>
      <rPr>
        <sz val="11"/>
        <color theme="1"/>
        <rFont val="Calibri"/>
        <family val="2"/>
      </rPr>
      <t>^2)</t>
    </r>
  </si>
  <si>
    <t>Normálne rozdelenie</t>
  </si>
  <si>
    <t>parametre</t>
  </si>
  <si>
    <r>
      <t xml:space="preserve">µ </t>
    </r>
    <r>
      <rPr>
        <sz val="11"/>
        <color theme="1"/>
        <rFont val="Calibri"/>
        <family val="2"/>
      </rPr>
      <t>=</t>
    </r>
  </si>
  <si>
    <r>
      <t xml:space="preserve">σ </t>
    </r>
    <r>
      <rPr>
        <sz val="11"/>
        <color theme="1"/>
        <rFont val="Calibri"/>
        <family val="2"/>
      </rPr>
      <t>=</t>
    </r>
  </si>
  <si>
    <t>x</t>
  </si>
  <si>
    <t>N(0;1)</t>
  </si>
  <si>
    <t xml:space="preserve">Chí kvadrát rozdelenie </t>
  </si>
  <si>
    <r>
      <t xml:space="preserve">n </t>
    </r>
    <r>
      <rPr>
        <sz val="11"/>
        <color theme="1"/>
        <rFont val="Calibri"/>
        <family val="2"/>
      </rPr>
      <t>=</t>
    </r>
  </si>
  <si>
    <r>
      <t>Chi kv (</t>
    </r>
    <r>
      <rPr>
        <sz val="11"/>
        <color theme="1"/>
        <rFont val="Calibri"/>
        <family val="2"/>
        <charset val="238"/>
      </rPr>
      <t>n</t>
    </r>
    <r>
      <rPr>
        <sz val="11"/>
        <color theme="1"/>
        <rFont val="Calibri"/>
        <family val="2"/>
      </rPr>
      <t>)</t>
    </r>
  </si>
  <si>
    <r>
      <t xml:space="preserve"> N(</t>
    </r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Calibri"/>
        <family val="2"/>
      </rPr>
      <t>;</t>
    </r>
    <r>
      <rPr>
        <sz val="11"/>
        <color theme="1"/>
        <rFont val="Calibri"/>
        <family val="2"/>
        <charset val="238"/>
      </rPr>
      <t>σ</t>
    </r>
    <r>
      <rPr>
        <sz val="11"/>
        <color theme="1"/>
        <rFont val="Calibri"/>
        <family val="2"/>
      </rPr>
      <t xml:space="preserve">^2) vs. N(0;1) </t>
    </r>
  </si>
  <si>
    <t>Normálne rozdelenie vs. normované normálne rozdelenie</t>
  </si>
  <si>
    <r>
      <t>t(n) vs. N(0</t>
    </r>
    <r>
      <rPr>
        <sz val="11"/>
        <color theme="1"/>
        <rFont val="Calibri"/>
        <family val="2"/>
      </rPr>
      <t>;1)</t>
    </r>
  </si>
  <si>
    <t>Studentovo t-rozdelenie vs. normované normálne rozdelenie</t>
  </si>
  <si>
    <r>
      <t>F(n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</rPr>
      <t>;</t>
    </r>
    <r>
      <rPr>
        <sz val="11"/>
        <color theme="1"/>
        <rFont val="Calibri"/>
        <family val="2"/>
        <charset val="238"/>
      </rPr>
      <t>n</t>
    </r>
    <r>
      <rPr>
        <vertAlign val="sub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</rPr>
      <t>)</t>
    </r>
  </si>
  <si>
    <r>
      <t>n</t>
    </r>
    <r>
      <rPr>
        <vertAlign val="subscript"/>
        <sz val="11"/>
        <color theme="1"/>
        <rFont val="Calibri"/>
        <family val="2"/>
        <charset val="238"/>
      </rPr>
      <t>1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</rPr>
      <t>=</t>
    </r>
  </si>
  <si>
    <r>
      <t>n</t>
    </r>
    <r>
      <rPr>
        <vertAlign val="sub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</rPr>
      <t>=</t>
    </r>
  </si>
  <si>
    <t xml:space="preserve">Poissonovo rozdelenie </t>
  </si>
  <si>
    <r>
      <t>Po (</t>
    </r>
    <r>
      <rPr>
        <sz val="11"/>
        <color theme="1"/>
        <rFont val="Calibri"/>
        <family val="2"/>
        <charset val="238"/>
      </rPr>
      <t>λ</t>
    </r>
    <r>
      <rPr>
        <sz val="11"/>
        <color theme="1"/>
        <rFont val="Calibri"/>
        <family val="2"/>
      </rPr>
      <t>)</t>
    </r>
  </si>
  <si>
    <r>
      <t xml:space="preserve">λ </t>
    </r>
    <r>
      <rPr>
        <sz val="11"/>
        <color theme="1"/>
        <rFont val="Calibri"/>
        <family val="2"/>
      </rPr>
      <t>=</t>
    </r>
  </si>
  <si>
    <t>Binomické rozdelenie</t>
  </si>
  <si>
    <r>
      <t>Bi(n</t>
    </r>
    <r>
      <rPr>
        <sz val="11"/>
        <color theme="1"/>
        <rFont val="Calibri"/>
        <family val="2"/>
      </rPr>
      <t>;</t>
    </r>
    <r>
      <rPr>
        <sz val="11"/>
        <color theme="1"/>
        <rFont val="Calibri"/>
        <family val="2"/>
        <charset val="238"/>
      </rPr>
      <t>π</t>
    </r>
    <r>
      <rPr>
        <sz val="11"/>
        <color theme="1"/>
        <rFont val="Calibri"/>
        <family val="2"/>
      </rPr>
      <t>)</t>
    </r>
  </si>
  <si>
    <r>
      <t xml:space="preserve">π </t>
    </r>
    <r>
      <rPr>
        <sz val="11"/>
        <color theme="1"/>
        <rFont val="Calibri"/>
        <family val="2"/>
      </rPr>
      <t>=</t>
    </r>
  </si>
  <si>
    <t>Fisherovo-Snedecorovo F-rozdelenie</t>
  </si>
  <si>
    <t>Binomické rozdelenie vs. Poissonovo rozdelenie</t>
  </si>
  <si>
    <t>Hypergeometrické rozdelenie</t>
  </si>
  <si>
    <r>
      <t>Hg(N</t>
    </r>
    <r>
      <rPr>
        <sz val="11"/>
        <color theme="1"/>
        <rFont val="Calibri"/>
        <family val="2"/>
      </rPr>
      <t>;</t>
    </r>
    <r>
      <rPr>
        <sz val="11"/>
        <color theme="1"/>
        <rFont val="Calibri"/>
        <family val="2"/>
        <charset val="238"/>
      </rPr>
      <t>M;n</t>
    </r>
    <r>
      <rPr>
        <sz val="11"/>
        <color theme="1"/>
        <rFont val="Calibri"/>
        <family val="2"/>
      </rPr>
      <t>)</t>
    </r>
  </si>
  <si>
    <r>
      <t xml:space="preserve">N </t>
    </r>
    <r>
      <rPr>
        <sz val="11"/>
        <color theme="1"/>
        <rFont val="Calibri"/>
        <family val="2"/>
      </rPr>
      <t>=</t>
    </r>
  </si>
  <si>
    <r>
      <t xml:space="preserve">M </t>
    </r>
    <r>
      <rPr>
        <sz val="11"/>
        <color theme="1"/>
        <rFont val="Calibri"/>
        <family val="2"/>
      </rPr>
      <t>=</t>
    </r>
  </si>
  <si>
    <t>n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</si>
</sst>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"/>
    <numFmt numFmtId="166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b/>
      <sz val="18"/>
      <color theme="3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4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4" fillId="0" borderId="0" xfId="0" applyFont="1"/>
    <xf numFmtId="0" fontId="7" fillId="0" borderId="0" xfId="0" applyFont="1"/>
    <xf numFmtId="165" fontId="0" fillId="0" borderId="0" xfId="0" applyNumberFormat="1" applyAlignment="1">
      <alignment horizontal="left"/>
    </xf>
    <xf numFmtId="0" fontId="7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left"/>
    </xf>
    <xf numFmtId="0" fontId="0" fillId="0" borderId="0" xfId="0" applyProtection="1">
      <protection locked="0"/>
    </xf>
    <xf numFmtId="0" fontId="8" fillId="0" borderId="0" xfId="0" applyFont="1"/>
    <xf numFmtId="0" fontId="9" fillId="0" borderId="0" xfId="0" applyFont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gauss!$B$52</c:f>
              <c:strCache>
                <c:ptCount val="1"/>
                <c:pt idx="0">
                  <c:v>N(-5; 1,195^2)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gauss!$A$53:$A$453</c:f>
              <c:numCache>
                <c:formatCode>General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-16.6999999999999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-16.399999999999899</c:v>
                </c:pt>
                <c:pt idx="37">
                  <c:v>-16.3</c:v>
                </c:pt>
                <c:pt idx="38">
                  <c:v>-16.1999999999999</c:v>
                </c:pt>
                <c:pt idx="39">
                  <c:v>-16.099999999999898</c:v>
                </c:pt>
                <c:pt idx="40">
                  <c:v>-15.999999999999901</c:v>
                </c:pt>
                <c:pt idx="41">
                  <c:v>-15.899999999999901</c:v>
                </c:pt>
                <c:pt idx="42">
                  <c:v>-15.799999999999899</c:v>
                </c:pt>
                <c:pt idx="43">
                  <c:v>-15.6999999999999</c:v>
                </c:pt>
                <c:pt idx="44">
                  <c:v>-15.5999999999999</c:v>
                </c:pt>
                <c:pt idx="45">
                  <c:v>-15.499999999999901</c:v>
                </c:pt>
                <c:pt idx="46">
                  <c:v>-15.399999999999901</c:v>
                </c:pt>
                <c:pt idx="47">
                  <c:v>-15.299999999999899</c:v>
                </c:pt>
                <c:pt idx="48">
                  <c:v>-15.1999999999999</c:v>
                </c:pt>
                <c:pt idx="49">
                  <c:v>-15.0999999999999</c:v>
                </c:pt>
                <c:pt idx="50">
                  <c:v>-14.999999999999901</c:v>
                </c:pt>
                <c:pt idx="51">
                  <c:v>-14.899999999999901</c:v>
                </c:pt>
                <c:pt idx="52">
                  <c:v>-14.799999999999899</c:v>
                </c:pt>
                <c:pt idx="53">
                  <c:v>-14.6999999999999</c:v>
                </c:pt>
                <c:pt idx="54">
                  <c:v>-14.5999999999999</c:v>
                </c:pt>
                <c:pt idx="55">
                  <c:v>-14.499999999999901</c:v>
                </c:pt>
                <c:pt idx="56">
                  <c:v>-14.399999999999901</c:v>
                </c:pt>
                <c:pt idx="57">
                  <c:v>-14.299999999999899</c:v>
                </c:pt>
                <c:pt idx="58">
                  <c:v>-14.1999999999999</c:v>
                </c:pt>
                <c:pt idx="59">
                  <c:v>-14.0999999999999</c:v>
                </c:pt>
                <c:pt idx="60">
                  <c:v>-13.999999999999901</c:v>
                </c:pt>
                <c:pt idx="61">
                  <c:v>-13.899999999999901</c:v>
                </c:pt>
                <c:pt idx="62">
                  <c:v>-13.799999999999899</c:v>
                </c:pt>
                <c:pt idx="63">
                  <c:v>-13.6999999999999</c:v>
                </c:pt>
                <c:pt idx="64">
                  <c:v>-13.5999999999999</c:v>
                </c:pt>
                <c:pt idx="65">
                  <c:v>-13.499999999999901</c:v>
                </c:pt>
                <c:pt idx="66">
                  <c:v>-13.399999999999901</c:v>
                </c:pt>
                <c:pt idx="67">
                  <c:v>-13.299999999999899</c:v>
                </c:pt>
                <c:pt idx="68">
                  <c:v>-13.1999999999999</c:v>
                </c:pt>
                <c:pt idx="69">
                  <c:v>-13.0999999999999</c:v>
                </c:pt>
                <c:pt idx="70">
                  <c:v>-12.999999999999901</c:v>
                </c:pt>
                <c:pt idx="71">
                  <c:v>-12.899999999999901</c:v>
                </c:pt>
                <c:pt idx="72">
                  <c:v>-12.799999999999899</c:v>
                </c:pt>
                <c:pt idx="73">
                  <c:v>-12.6999999999999</c:v>
                </c:pt>
                <c:pt idx="74">
                  <c:v>-12.5999999999999</c:v>
                </c:pt>
                <c:pt idx="75">
                  <c:v>-12.499999999999901</c:v>
                </c:pt>
                <c:pt idx="76">
                  <c:v>-12.399999999999901</c:v>
                </c:pt>
                <c:pt idx="77">
                  <c:v>-12.299999999999899</c:v>
                </c:pt>
                <c:pt idx="78">
                  <c:v>-12.1999999999999</c:v>
                </c:pt>
                <c:pt idx="79">
                  <c:v>-12.0999999999999</c:v>
                </c:pt>
                <c:pt idx="80">
                  <c:v>-11.999999999999901</c:v>
                </c:pt>
                <c:pt idx="81">
                  <c:v>-11.899999999999901</c:v>
                </c:pt>
                <c:pt idx="82">
                  <c:v>-11.799999999999899</c:v>
                </c:pt>
                <c:pt idx="83">
                  <c:v>-11.6999999999999</c:v>
                </c:pt>
                <c:pt idx="84">
                  <c:v>-11.5999999999999</c:v>
                </c:pt>
                <c:pt idx="85">
                  <c:v>-11.499999999999901</c:v>
                </c:pt>
                <c:pt idx="86">
                  <c:v>-11.399999999999901</c:v>
                </c:pt>
                <c:pt idx="87">
                  <c:v>-11.299999999999899</c:v>
                </c:pt>
                <c:pt idx="88">
                  <c:v>-11.1999999999999</c:v>
                </c:pt>
                <c:pt idx="89">
                  <c:v>-11.0999999999999</c:v>
                </c:pt>
                <c:pt idx="90">
                  <c:v>-10.999999999999901</c:v>
                </c:pt>
                <c:pt idx="91">
                  <c:v>-10.899999999999901</c:v>
                </c:pt>
                <c:pt idx="92">
                  <c:v>-10.799999999999899</c:v>
                </c:pt>
                <c:pt idx="93">
                  <c:v>-10.6999999999999</c:v>
                </c:pt>
                <c:pt idx="94">
                  <c:v>-10.5999999999999</c:v>
                </c:pt>
                <c:pt idx="95">
                  <c:v>-10.499999999999901</c:v>
                </c:pt>
                <c:pt idx="96">
                  <c:v>-10.399999999999901</c:v>
                </c:pt>
                <c:pt idx="97">
                  <c:v>-10.299999999999899</c:v>
                </c:pt>
                <c:pt idx="98">
                  <c:v>-10.1999999999999</c:v>
                </c:pt>
                <c:pt idx="99">
                  <c:v>-10.0999999999999</c:v>
                </c:pt>
                <c:pt idx="100">
                  <c:v>-9.9999999999999005</c:v>
                </c:pt>
                <c:pt idx="101">
                  <c:v>-9.8999999999999009</c:v>
                </c:pt>
                <c:pt idx="102">
                  <c:v>-9.7999999999998995</c:v>
                </c:pt>
                <c:pt idx="103">
                  <c:v>-9.6999999999998998</c:v>
                </c:pt>
                <c:pt idx="104">
                  <c:v>-9.5999999999999002</c:v>
                </c:pt>
                <c:pt idx="105">
                  <c:v>-9.4999999999999005</c:v>
                </c:pt>
                <c:pt idx="106">
                  <c:v>-9.3999999999997996</c:v>
                </c:pt>
                <c:pt idx="107">
                  <c:v>-9.2999999999998</c:v>
                </c:pt>
                <c:pt idx="108">
                  <c:v>-9.1999999999998003</c:v>
                </c:pt>
                <c:pt idx="109">
                  <c:v>-9.0999999999998007</c:v>
                </c:pt>
                <c:pt idx="110">
                  <c:v>-8.9999999999997993</c:v>
                </c:pt>
                <c:pt idx="111">
                  <c:v>-8.8999999999997996</c:v>
                </c:pt>
                <c:pt idx="112">
                  <c:v>-8.7999999999998</c:v>
                </c:pt>
                <c:pt idx="113">
                  <c:v>-8.6999999999998003</c:v>
                </c:pt>
                <c:pt idx="114">
                  <c:v>-8.5999999999998007</c:v>
                </c:pt>
                <c:pt idx="115">
                  <c:v>-8.4999999999997993</c:v>
                </c:pt>
                <c:pt idx="116">
                  <c:v>-8.3999999999997996</c:v>
                </c:pt>
                <c:pt idx="117">
                  <c:v>-8.2999999999998</c:v>
                </c:pt>
                <c:pt idx="118">
                  <c:v>-8.1999999999998003</c:v>
                </c:pt>
                <c:pt idx="119">
                  <c:v>-8.0999999999998007</c:v>
                </c:pt>
                <c:pt idx="120">
                  <c:v>-7.9999999999998002</c:v>
                </c:pt>
                <c:pt idx="121">
                  <c:v>-7.8999999999997996</c:v>
                </c:pt>
                <c:pt idx="122">
                  <c:v>-7.7999999999998</c:v>
                </c:pt>
                <c:pt idx="123">
                  <c:v>-7.6999999999998003</c:v>
                </c:pt>
                <c:pt idx="124">
                  <c:v>-7.5999999999997998</c:v>
                </c:pt>
                <c:pt idx="125">
                  <c:v>-7.4999999999998002</c:v>
                </c:pt>
                <c:pt idx="126">
                  <c:v>-7.3999999999997996</c:v>
                </c:pt>
                <c:pt idx="127">
                  <c:v>-7.2999999999998</c:v>
                </c:pt>
                <c:pt idx="128">
                  <c:v>-7.1999999999998003</c:v>
                </c:pt>
                <c:pt idx="129">
                  <c:v>-7.0999999999997998</c:v>
                </c:pt>
                <c:pt idx="130">
                  <c:v>-6.9999999999998002</c:v>
                </c:pt>
                <c:pt idx="131">
                  <c:v>-6.8999999999997996</c:v>
                </c:pt>
                <c:pt idx="132">
                  <c:v>-6.7999999999998</c:v>
                </c:pt>
                <c:pt idx="133">
                  <c:v>-6.6999999999998003</c:v>
                </c:pt>
                <c:pt idx="134">
                  <c:v>-6.5999999999997998</c:v>
                </c:pt>
                <c:pt idx="135">
                  <c:v>-6.4999999999998002</c:v>
                </c:pt>
                <c:pt idx="136">
                  <c:v>-6.3999999999997996</c:v>
                </c:pt>
                <c:pt idx="137">
                  <c:v>-6.2999999999998</c:v>
                </c:pt>
                <c:pt idx="138">
                  <c:v>-6.1999999999998003</c:v>
                </c:pt>
                <c:pt idx="139">
                  <c:v>-6.0999999999997998</c:v>
                </c:pt>
                <c:pt idx="140">
                  <c:v>-5.9999999999998002</c:v>
                </c:pt>
                <c:pt idx="141">
                  <c:v>-5.8999999999997996</c:v>
                </c:pt>
                <c:pt idx="142">
                  <c:v>-5.7999999999998</c:v>
                </c:pt>
                <c:pt idx="143">
                  <c:v>-5.6999999999998003</c:v>
                </c:pt>
                <c:pt idx="144">
                  <c:v>-5.5999999999997998</c:v>
                </c:pt>
                <c:pt idx="145">
                  <c:v>-5.4999999999998002</c:v>
                </c:pt>
                <c:pt idx="146">
                  <c:v>-5.3999999999997996</c:v>
                </c:pt>
                <c:pt idx="147">
                  <c:v>-5.2999999999998</c:v>
                </c:pt>
                <c:pt idx="148">
                  <c:v>-5.1999999999998003</c:v>
                </c:pt>
                <c:pt idx="149">
                  <c:v>-5.0999999999997998</c:v>
                </c:pt>
                <c:pt idx="150">
                  <c:v>-4.9999999999998002</c:v>
                </c:pt>
                <c:pt idx="151">
                  <c:v>-4.8999999999997996</c:v>
                </c:pt>
                <c:pt idx="152">
                  <c:v>-4.7999999999998</c:v>
                </c:pt>
                <c:pt idx="153">
                  <c:v>-4.6999999999998003</c:v>
                </c:pt>
                <c:pt idx="154">
                  <c:v>-4.5999999999997998</c:v>
                </c:pt>
                <c:pt idx="155">
                  <c:v>-4.4999999999998002</c:v>
                </c:pt>
                <c:pt idx="156">
                  <c:v>-4.3999999999997996</c:v>
                </c:pt>
                <c:pt idx="157">
                  <c:v>-4.2999999999998</c:v>
                </c:pt>
                <c:pt idx="158">
                  <c:v>-4.1999999999998003</c:v>
                </c:pt>
                <c:pt idx="159">
                  <c:v>-4.0999999999997998</c:v>
                </c:pt>
                <c:pt idx="160">
                  <c:v>-3.9999999999998002</c:v>
                </c:pt>
                <c:pt idx="161">
                  <c:v>-3.8999999999998001</c:v>
                </c:pt>
                <c:pt idx="162">
                  <c:v>-3.7999999999998</c:v>
                </c:pt>
                <c:pt idx="163">
                  <c:v>-3.6999999999997999</c:v>
                </c:pt>
                <c:pt idx="164">
                  <c:v>-3.5999999999997998</c:v>
                </c:pt>
                <c:pt idx="165">
                  <c:v>-3.4999999999998002</c:v>
                </c:pt>
                <c:pt idx="166">
                  <c:v>-3.3999999999998001</c:v>
                </c:pt>
                <c:pt idx="167">
                  <c:v>-3.2999999999998</c:v>
                </c:pt>
                <c:pt idx="168">
                  <c:v>-3.1999999999997999</c:v>
                </c:pt>
                <c:pt idx="169">
                  <c:v>-3.0999999999997998</c:v>
                </c:pt>
                <c:pt idx="170">
                  <c:v>-2.9999999999998002</c:v>
                </c:pt>
                <c:pt idx="171">
                  <c:v>-2.8999999999998001</c:v>
                </c:pt>
                <c:pt idx="172">
                  <c:v>-2.7999999999998</c:v>
                </c:pt>
                <c:pt idx="173">
                  <c:v>-2.6999999999997999</c:v>
                </c:pt>
                <c:pt idx="174">
                  <c:v>-2.5999999999997998</c:v>
                </c:pt>
                <c:pt idx="175">
                  <c:v>-2.4999999999998002</c:v>
                </c:pt>
                <c:pt idx="176">
                  <c:v>-2.3999999999997002</c:v>
                </c:pt>
                <c:pt idx="177">
                  <c:v>-2.2999999999997001</c:v>
                </c:pt>
                <c:pt idx="178">
                  <c:v>-2.1999999999997</c:v>
                </c:pt>
                <c:pt idx="179">
                  <c:v>-2.0999999999996999</c:v>
                </c:pt>
                <c:pt idx="180">
                  <c:v>-1.9999999999997</c:v>
                </c:pt>
                <c:pt idx="181">
                  <c:v>-1.8999999999996999</c:v>
                </c:pt>
                <c:pt idx="182">
                  <c:v>-1.7999999999997001</c:v>
                </c:pt>
                <c:pt idx="183">
                  <c:v>-1.6999999999997</c:v>
                </c:pt>
                <c:pt idx="184">
                  <c:v>-1.5999999999997001</c:v>
                </c:pt>
                <c:pt idx="185">
                  <c:v>-1.4999999999997</c:v>
                </c:pt>
                <c:pt idx="186">
                  <c:v>-1.3999999999996999</c:v>
                </c:pt>
                <c:pt idx="187">
                  <c:v>-1.2999999999997001</c:v>
                </c:pt>
                <c:pt idx="188">
                  <c:v>-1.1999999999997</c:v>
                </c:pt>
                <c:pt idx="189">
                  <c:v>-1.0999999999997001</c:v>
                </c:pt>
                <c:pt idx="190">
                  <c:v>-0.99999999999970202</c:v>
                </c:pt>
                <c:pt idx="191">
                  <c:v>-0.89999999999970004</c:v>
                </c:pt>
                <c:pt idx="192">
                  <c:v>-0.79999999999969895</c:v>
                </c:pt>
                <c:pt idx="193">
                  <c:v>-0.69999999999970097</c:v>
                </c:pt>
                <c:pt idx="194">
                  <c:v>-0.599999999999699</c:v>
                </c:pt>
                <c:pt idx="195">
                  <c:v>-0.49999999999970202</c:v>
                </c:pt>
                <c:pt idx="196">
                  <c:v>-0.39999999999969998</c:v>
                </c:pt>
                <c:pt idx="197">
                  <c:v>-0.29999999999969901</c:v>
                </c:pt>
                <c:pt idx="198">
                  <c:v>-0.199999999999701</c:v>
                </c:pt>
                <c:pt idx="199">
                  <c:v>-9.9999999999699399E-2</c:v>
                </c:pt>
                <c:pt idx="200">
                  <c:v>2.9842794901924198E-13</c:v>
                </c:pt>
                <c:pt idx="201">
                  <c:v>0.1000000000003</c:v>
                </c:pt>
                <c:pt idx="202">
                  <c:v>0.20000000000030099</c:v>
                </c:pt>
                <c:pt idx="203">
                  <c:v>0.30000000000029903</c:v>
                </c:pt>
                <c:pt idx="204">
                  <c:v>0.400000000000301</c:v>
                </c:pt>
                <c:pt idx="205">
                  <c:v>0.50000000000029798</c:v>
                </c:pt>
                <c:pt idx="206">
                  <c:v>0.60000000000029996</c:v>
                </c:pt>
                <c:pt idx="207">
                  <c:v>0.70000000000030105</c:v>
                </c:pt>
                <c:pt idx="208">
                  <c:v>0.80000000000029903</c:v>
                </c:pt>
                <c:pt idx="209">
                  <c:v>0.900000000000301</c:v>
                </c:pt>
                <c:pt idx="210">
                  <c:v>1.0000000000003</c:v>
                </c:pt>
                <c:pt idx="211">
                  <c:v>1.1000000000003001</c:v>
                </c:pt>
                <c:pt idx="212">
                  <c:v>1.2000000000002999</c:v>
                </c:pt>
                <c:pt idx="213">
                  <c:v>1.3000000000003</c:v>
                </c:pt>
                <c:pt idx="214">
                  <c:v>1.4000000000002999</c:v>
                </c:pt>
                <c:pt idx="215">
                  <c:v>1.5000000000003</c:v>
                </c:pt>
                <c:pt idx="216">
                  <c:v>1.6000000000003001</c:v>
                </c:pt>
                <c:pt idx="217">
                  <c:v>1.7000000000002999</c:v>
                </c:pt>
                <c:pt idx="218">
                  <c:v>1.8000000000003</c:v>
                </c:pt>
                <c:pt idx="219">
                  <c:v>1.9000000000002999</c:v>
                </c:pt>
                <c:pt idx="220">
                  <c:v>2.0000000000003002</c:v>
                </c:pt>
                <c:pt idx="221">
                  <c:v>2.1000000000002998</c:v>
                </c:pt>
                <c:pt idx="222">
                  <c:v>2.2000000000002999</c:v>
                </c:pt>
                <c:pt idx="223">
                  <c:v>2.3000000000003</c:v>
                </c:pt>
                <c:pt idx="224">
                  <c:v>2.4000000000003001</c:v>
                </c:pt>
                <c:pt idx="225">
                  <c:v>2.5000000000003002</c:v>
                </c:pt>
                <c:pt idx="226">
                  <c:v>2.6000000000002998</c:v>
                </c:pt>
                <c:pt idx="227">
                  <c:v>2.7000000000002999</c:v>
                </c:pt>
                <c:pt idx="228">
                  <c:v>2.8000000000003</c:v>
                </c:pt>
                <c:pt idx="229">
                  <c:v>2.9000000000003001</c:v>
                </c:pt>
                <c:pt idx="230">
                  <c:v>3.0000000000003002</c:v>
                </c:pt>
                <c:pt idx="231">
                  <c:v>3.1000000000002998</c:v>
                </c:pt>
                <c:pt idx="232">
                  <c:v>3.2000000000002999</c:v>
                </c:pt>
                <c:pt idx="233">
                  <c:v>3.3000000000003</c:v>
                </c:pt>
                <c:pt idx="234">
                  <c:v>3.4000000000003001</c:v>
                </c:pt>
                <c:pt idx="235">
                  <c:v>3.5000000000003002</c:v>
                </c:pt>
                <c:pt idx="236">
                  <c:v>3.6000000000002998</c:v>
                </c:pt>
                <c:pt idx="237">
                  <c:v>3.7000000000002999</c:v>
                </c:pt>
                <c:pt idx="238">
                  <c:v>3.8000000000003</c:v>
                </c:pt>
                <c:pt idx="239">
                  <c:v>3.9000000000003001</c:v>
                </c:pt>
                <c:pt idx="240">
                  <c:v>4.0000000000003002</c:v>
                </c:pt>
                <c:pt idx="241">
                  <c:v>4.1000000000002998</c:v>
                </c:pt>
                <c:pt idx="242">
                  <c:v>4.2000000000003004</c:v>
                </c:pt>
                <c:pt idx="243">
                  <c:v>4.3000000000003</c:v>
                </c:pt>
                <c:pt idx="244">
                  <c:v>4.4000000000002997</c:v>
                </c:pt>
                <c:pt idx="245">
                  <c:v>4.5000000000003002</c:v>
                </c:pt>
                <c:pt idx="246">
                  <c:v>4.6000000000002998</c:v>
                </c:pt>
                <c:pt idx="247">
                  <c:v>4.7000000000003999</c:v>
                </c:pt>
                <c:pt idx="248">
                  <c:v>4.8000000000004004</c:v>
                </c:pt>
                <c:pt idx="249">
                  <c:v>4.9000000000004</c:v>
                </c:pt>
                <c:pt idx="250">
                  <c:v>5.0000000000003997</c:v>
                </c:pt>
                <c:pt idx="251">
                  <c:v>5.1000000000004002</c:v>
                </c:pt>
                <c:pt idx="252">
                  <c:v>5.2000000000003999</c:v>
                </c:pt>
                <c:pt idx="253">
                  <c:v>5.3000000000004004</c:v>
                </c:pt>
                <c:pt idx="254">
                  <c:v>5.4000000000004</c:v>
                </c:pt>
                <c:pt idx="255">
                  <c:v>5.5000000000003997</c:v>
                </c:pt>
                <c:pt idx="256">
                  <c:v>5.6000000000004002</c:v>
                </c:pt>
                <c:pt idx="257">
                  <c:v>5.7000000000003999</c:v>
                </c:pt>
                <c:pt idx="258">
                  <c:v>5.8000000000004004</c:v>
                </c:pt>
                <c:pt idx="259">
                  <c:v>5.9000000000004</c:v>
                </c:pt>
                <c:pt idx="260">
                  <c:v>6.0000000000003997</c:v>
                </c:pt>
                <c:pt idx="261">
                  <c:v>6.1000000000004002</c:v>
                </c:pt>
                <c:pt idx="262">
                  <c:v>6.2000000000003999</c:v>
                </c:pt>
                <c:pt idx="263">
                  <c:v>6.3000000000004004</c:v>
                </c:pt>
                <c:pt idx="264">
                  <c:v>6.4000000000004</c:v>
                </c:pt>
                <c:pt idx="265">
                  <c:v>6.5000000000003997</c:v>
                </c:pt>
                <c:pt idx="266">
                  <c:v>6.6000000000004002</c:v>
                </c:pt>
                <c:pt idx="267">
                  <c:v>6.7000000000003999</c:v>
                </c:pt>
                <c:pt idx="268">
                  <c:v>6.8000000000004004</c:v>
                </c:pt>
                <c:pt idx="269">
                  <c:v>6.9000000000004</c:v>
                </c:pt>
                <c:pt idx="270">
                  <c:v>7.0000000000003997</c:v>
                </c:pt>
                <c:pt idx="271">
                  <c:v>7.1000000000004002</c:v>
                </c:pt>
                <c:pt idx="272">
                  <c:v>7.2000000000003999</c:v>
                </c:pt>
                <c:pt idx="273">
                  <c:v>7.3000000000004004</c:v>
                </c:pt>
                <c:pt idx="274">
                  <c:v>7.4000000000004</c:v>
                </c:pt>
                <c:pt idx="275">
                  <c:v>7.5000000000003997</c:v>
                </c:pt>
                <c:pt idx="276">
                  <c:v>7.6000000000004002</c:v>
                </c:pt>
                <c:pt idx="277">
                  <c:v>7.7000000000003999</c:v>
                </c:pt>
                <c:pt idx="278">
                  <c:v>7.8000000000004004</c:v>
                </c:pt>
                <c:pt idx="279">
                  <c:v>7.9000000000004</c:v>
                </c:pt>
                <c:pt idx="280">
                  <c:v>8.0000000000003997</c:v>
                </c:pt>
                <c:pt idx="281">
                  <c:v>8.1000000000003993</c:v>
                </c:pt>
                <c:pt idx="282">
                  <c:v>8.2000000000004007</c:v>
                </c:pt>
                <c:pt idx="283">
                  <c:v>8.3000000000004004</c:v>
                </c:pt>
                <c:pt idx="284">
                  <c:v>8.4000000000004</c:v>
                </c:pt>
                <c:pt idx="285">
                  <c:v>8.5000000000003997</c:v>
                </c:pt>
                <c:pt idx="286">
                  <c:v>8.6000000000003993</c:v>
                </c:pt>
                <c:pt idx="287">
                  <c:v>8.7000000000004007</c:v>
                </c:pt>
                <c:pt idx="288">
                  <c:v>8.8000000000004004</c:v>
                </c:pt>
                <c:pt idx="289">
                  <c:v>8.9000000000004</c:v>
                </c:pt>
                <c:pt idx="290">
                  <c:v>9.0000000000003997</c:v>
                </c:pt>
                <c:pt idx="291">
                  <c:v>9.1000000000003993</c:v>
                </c:pt>
                <c:pt idx="292">
                  <c:v>9.2000000000004007</c:v>
                </c:pt>
                <c:pt idx="293">
                  <c:v>9.3000000000004004</c:v>
                </c:pt>
                <c:pt idx="294">
                  <c:v>9.4000000000004</c:v>
                </c:pt>
                <c:pt idx="295">
                  <c:v>9.5000000000003997</c:v>
                </c:pt>
                <c:pt idx="296">
                  <c:v>9.6000000000003993</c:v>
                </c:pt>
                <c:pt idx="297">
                  <c:v>9.7000000000004007</c:v>
                </c:pt>
                <c:pt idx="298">
                  <c:v>9.8000000000004004</c:v>
                </c:pt>
                <c:pt idx="299">
                  <c:v>9.9000000000004</c:v>
                </c:pt>
                <c:pt idx="300">
                  <c:v>10.0000000000004</c:v>
                </c:pt>
                <c:pt idx="301">
                  <c:v>10.100000000000399</c:v>
                </c:pt>
                <c:pt idx="302">
                  <c:v>10.200000000000401</c:v>
                </c:pt>
                <c:pt idx="303">
                  <c:v>10.3000000000004</c:v>
                </c:pt>
                <c:pt idx="304">
                  <c:v>10.4000000000004</c:v>
                </c:pt>
                <c:pt idx="305">
                  <c:v>10.5000000000004</c:v>
                </c:pt>
                <c:pt idx="306">
                  <c:v>10.600000000000399</c:v>
                </c:pt>
                <c:pt idx="307">
                  <c:v>10.700000000000401</c:v>
                </c:pt>
                <c:pt idx="308">
                  <c:v>10.8000000000004</c:v>
                </c:pt>
                <c:pt idx="309">
                  <c:v>10.9000000000004</c:v>
                </c:pt>
                <c:pt idx="310">
                  <c:v>11.0000000000004</c:v>
                </c:pt>
                <c:pt idx="311">
                  <c:v>11.100000000000399</c:v>
                </c:pt>
                <c:pt idx="312">
                  <c:v>11.200000000000401</c:v>
                </c:pt>
                <c:pt idx="313">
                  <c:v>11.3000000000004</c:v>
                </c:pt>
                <c:pt idx="314">
                  <c:v>11.4000000000004</c:v>
                </c:pt>
                <c:pt idx="315">
                  <c:v>11.5000000000004</c:v>
                </c:pt>
                <c:pt idx="316">
                  <c:v>11.600000000000399</c:v>
                </c:pt>
                <c:pt idx="317">
                  <c:v>11.7000000000005</c:v>
                </c:pt>
                <c:pt idx="318">
                  <c:v>11.8000000000005</c:v>
                </c:pt>
                <c:pt idx="319">
                  <c:v>11.9000000000005</c:v>
                </c:pt>
                <c:pt idx="320">
                  <c:v>12.000000000000499</c:v>
                </c:pt>
                <c:pt idx="321">
                  <c:v>12.100000000000501</c:v>
                </c:pt>
                <c:pt idx="322">
                  <c:v>12.2000000000005</c:v>
                </c:pt>
                <c:pt idx="323">
                  <c:v>12.3000000000005</c:v>
                </c:pt>
                <c:pt idx="324">
                  <c:v>12.4000000000005</c:v>
                </c:pt>
                <c:pt idx="325">
                  <c:v>12.500000000000499</c:v>
                </c:pt>
                <c:pt idx="326">
                  <c:v>12.600000000000501</c:v>
                </c:pt>
                <c:pt idx="327">
                  <c:v>12.7000000000005</c:v>
                </c:pt>
                <c:pt idx="328">
                  <c:v>12.8000000000005</c:v>
                </c:pt>
                <c:pt idx="329">
                  <c:v>12.9000000000005</c:v>
                </c:pt>
                <c:pt idx="330">
                  <c:v>13.000000000000499</c:v>
                </c:pt>
                <c:pt idx="331">
                  <c:v>13.100000000000501</c:v>
                </c:pt>
                <c:pt idx="332">
                  <c:v>13.2000000000005</c:v>
                </c:pt>
                <c:pt idx="333">
                  <c:v>13.3000000000005</c:v>
                </c:pt>
                <c:pt idx="334">
                  <c:v>13.4000000000005</c:v>
                </c:pt>
                <c:pt idx="335">
                  <c:v>13.500000000000499</c:v>
                </c:pt>
                <c:pt idx="336">
                  <c:v>13.600000000000501</c:v>
                </c:pt>
                <c:pt idx="337">
                  <c:v>13.7000000000005</c:v>
                </c:pt>
                <c:pt idx="338">
                  <c:v>13.8000000000005</c:v>
                </c:pt>
                <c:pt idx="339">
                  <c:v>13.9000000000005</c:v>
                </c:pt>
                <c:pt idx="340">
                  <c:v>14.000000000000499</c:v>
                </c:pt>
                <c:pt idx="341">
                  <c:v>14.100000000000501</c:v>
                </c:pt>
                <c:pt idx="342">
                  <c:v>14.2000000000005</c:v>
                </c:pt>
                <c:pt idx="343">
                  <c:v>14.3000000000005</c:v>
                </c:pt>
                <c:pt idx="344">
                  <c:v>14.4000000000005</c:v>
                </c:pt>
                <c:pt idx="345">
                  <c:v>14.500000000000499</c:v>
                </c:pt>
                <c:pt idx="346">
                  <c:v>14.600000000000501</c:v>
                </c:pt>
                <c:pt idx="347">
                  <c:v>14.7000000000005</c:v>
                </c:pt>
                <c:pt idx="348">
                  <c:v>14.8000000000005</c:v>
                </c:pt>
                <c:pt idx="349">
                  <c:v>14.9000000000005</c:v>
                </c:pt>
                <c:pt idx="350">
                  <c:v>15.000000000000499</c:v>
                </c:pt>
                <c:pt idx="351">
                  <c:v>15.100000000000501</c:v>
                </c:pt>
                <c:pt idx="352">
                  <c:v>15.2000000000005</c:v>
                </c:pt>
                <c:pt idx="353">
                  <c:v>15.3000000000005</c:v>
                </c:pt>
                <c:pt idx="354">
                  <c:v>15.4000000000005</c:v>
                </c:pt>
                <c:pt idx="355">
                  <c:v>15.500000000000499</c:v>
                </c:pt>
                <c:pt idx="356">
                  <c:v>15.600000000000501</c:v>
                </c:pt>
                <c:pt idx="357">
                  <c:v>15.7000000000005</c:v>
                </c:pt>
                <c:pt idx="358">
                  <c:v>15.8000000000005</c:v>
                </c:pt>
                <c:pt idx="359">
                  <c:v>15.9000000000005</c:v>
                </c:pt>
                <c:pt idx="360">
                  <c:v>16.000000000000501</c:v>
                </c:pt>
                <c:pt idx="361">
                  <c:v>16.100000000000499</c:v>
                </c:pt>
                <c:pt idx="362">
                  <c:v>16.2000000000005</c:v>
                </c:pt>
                <c:pt idx="363">
                  <c:v>16.300000000000502</c:v>
                </c:pt>
                <c:pt idx="364">
                  <c:v>16.4000000000005</c:v>
                </c:pt>
                <c:pt idx="365">
                  <c:v>16.500000000000501</c:v>
                </c:pt>
                <c:pt idx="366">
                  <c:v>16.600000000000499</c:v>
                </c:pt>
                <c:pt idx="367">
                  <c:v>16.7000000000005</c:v>
                </c:pt>
                <c:pt idx="368">
                  <c:v>16.800000000000502</c:v>
                </c:pt>
                <c:pt idx="369">
                  <c:v>16.9000000000005</c:v>
                </c:pt>
                <c:pt idx="370">
                  <c:v>17.000000000000501</c:v>
                </c:pt>
                <c:pt idx="371">
                  <c:v>17.100000000000499</c:v>
                </c:pt>
                <c:pt idx="372">
                  <c:v>17.2000000000005</c:v>
                </c:pt>
                <c:pt idx="373">
                  <c:v>17.300000000000502</c:v>
                </c:pt>
                <c:pt idx="374">
                  <c:v>17.4000000000005</c:v>
                </c:pt>
                <c:pt idx="375">
                  <c:v>17.500000000000501</c:v>
                </c:pt>
                <c:pt idx="376">
                  <c:v>17.600000000000499</c:v>
                </c:pt>
                <c:pt idx="377">
                  <c:v>17.7000000000005</c:v>
                </c:pt>
                <c:pt idx="378">
                  <c:v>17.800000000000502</c:v>
                </c:pt>
                <c:pt idx="379">
                  <c:v>17.9000000000005</c:v>
                </c:pt>
                <c:pt idx="380">
                  <c:v>18.000000000000501</c:v>
                </c:pt>
                <c:pt idx="381">
                  <c:v>18.100000000000499</c:v>
                </c:pt>
                <c:pt idx="382">
                  <c:v>18.2000000000005</c:v>
                </c:pt>
                <c:pt idx="383">
                  <c:v>18.300000000000502</c:v>
                </c:pt>
                <c:pt idx="384">
                  <c:v>18.4000000000005</c:v>
                </c:pt>
                <c:pt idx="385">
                  <c:v>18.500000000000501</c:v>
                </c:pt>
                <c:pt idx="386">
                  <c:v>18.600000000000499</c:v>
                </c:pt>
                <c:pt idx="387">
                  <c:v>18.7000000000005</c:v>
                </c:pt>
                <c:pt idx="388">
                  <c:v>18.800000000000601</c:v>
                </c:pt>
                <c:pt idx="389">
                  <c:v>18.900000000000599</c:v>
                </c:pt>
                <c:pt idx="390">
                  <c:v>19.0000000000006</c:v>
                </c:pt>
                <c:pt idx="391">
                  <c:v>19.100000000000598</c:v>
                </c:pt>
                <c:pt idx="392">
                  <c:v>19.2000000000006</c:v>
                </c:pt>
                <c:pt idx="393">
                  <c:v>19.300000000000601</c:v>
                </c:pt>
                <c:pt idx="394">
                  <c:v>19.400000000000599</c:v>
                </c:pt>
                <c:pt idx="395">
                  <c:v>19.5000000000006</c:v>
                </c:pt>
                <c:pt idx="396">
                  <c:v>19.600000000000598</c:v>
                </c:pt>
                <c:pt idx="397">
                  <c:v>19.7000000000006</c:v>
                </c:pt>
                <c:pt idx="398">
                  <c:v>19.800000000000601</c:v>
                </c:pt>
                <c:pt idx="399">
                  <c:v>19.900000000000599</c:v>
                </c:pt>
                <c:pt idx="400">
                  <c:v>20.0000000000006</c:v>
                </c:pt>
              </c:numCache>
            </c:numRef>
          </c:xVal>
          <c:yVal>
            <c:numRef>
              <c:f>gauss!$B$53:$B$453</c:f>
              <c:numCache>
                <c:formatCode>General</c:formatCode>
                <c:ptCount val="401"/>
                <c:pt idx="0">
                  <c:v>2.0406331659750248E-35</c:v>
                </c:pt>
                <c:pt idx="1">
                  <c:v>5.8133707991255034E-35</c:v>
                </c:pt>
                <c:pt idx="2">
                  <c:v>1.6445606105592174E-34</c:v>
                </c:pt>
                <c:pt idx="3">
                  <c:v>4.6198781249473073E-34</c:v>
                </c:pt>
                <c:pt idx="4">
                  <c:v>1.2887537107876516E-33</c:v>
                </c:pt>
                <c:pt idx="5">
                  <c:v>3.5699991619174901E-33</c:v>
                </c:pt>
                <c:pt idx="6">
                  <c:v>9.8203072280579058E-33</c:v>
                </c:pt>
                <c:pt idx="7">
                  <c:v>2.6825066729523727E-32</c:v>
                </c:pt>
                <c:pt idx="8">
                  <c:v>7.2763791782264576E-32</c:v>
                </c:pt>
                <c:pt idx="9">
                  <c:v>1.9599663232524999E-31</c:v>
                </c:pt>
                <c:pt idx="10">
                  <c:v>5.2425269464359423E-31</c:v>
                </c:pt>
                <c:pt idx="11">
                  <c:v>1.3924881528517737E-30</c:v>
                </c:pt>
                <c:pt idx="12">
                  <c:v>3.6728324921273298E-30</c:v>
                </c:pt>
                <c:pt idx="13">
                  <c:v>9.6198767979391701E-30</c:v>
                </c:pt>
                <c:pt idx="14">
                  <c:v>2.5020539719469189E-29</c:v>
                </c:pt>
                <c:pt idx="15">
                  <c:v>6.4622329981106777E-29</c:v>
                </c:pt>
                <c:pt idx="16">
                  <c:v>1.6573999710475821E-28</c:v>
                </c:pt>
                <c:pt idx="17">
                  <c:v>4.2211503048432427E-28</c:v>
                </c:pt>
                <c:pt idx="18">
                  <c:v>1.0675619385482104E-27</c:v>
                </c:pt>
                <c:pt idx="19">
                  <c:v>2.6811068486099105E-27</c:v>
                </c:pt>
                <c:pt idx="20">
                  <c:v>6.6864243867725725E-27</c:v>
                </c:pt>
                <c:pt idx="21">
                  <c:v>1.6558939861000605E-26</c:v>
                </c:pt>
                <c:pt idx="22">
                  <c:v>4.0722074615212604E-26</c:v>
                </c:pt>
                <c:pt idx="23">
                  <c:v>9.9445706421827002E-26</c:v>
                </c:pt>
                <c:pt idx="24">
                  <c:v>2.4115760067877928E-25</c:v>
                </c:pt>
                <c:pt idx="25">
                  <c:v>5.8073051480887978E-25</c:v>
                </c:pt>
                <c:pt idx="26">
                  <c:v>1.3886957768528094E-24</c:v>
                </c:pt>
                <c:pt idx="27">
                  <c:v>3.2976029126561954E-24</c:v>
                </c:pt>
                <c:pt idx="28">
                  <c:v>7.7758589953117167E-24</c:v>
                </c:pt>
                <c:pt idx="29">
                  <c:v>1.8207787267381232E-23</c:v>
                </c:pt>
                <c:pt idx="30">
                  <c:v>4.2337454210684535E-23</c:v>
                </c:pt>
                <c:pt idx="31">
                  <c:v>9.7757724649880092E-23</c:v>
                </c:pt>
                <c:pt idx="32">
                  <c:v>2.241486898135503E-22</c:v>
                </c:pt>
                <c:pt idx="33">
                  <c:v>5.1036407934015668E-22</c:v>
                </c:pt>
                <c:pt idx="34">
                  <c:v>1.153938785530044E-21</c:v>
                </c:pt>
                <c:pt idx="35">
                  <c:v>2.5908616163515978E-21</c:v>
                </c:pt>
                <c:pt idx="36">
                  <c:v>5.7764954880592829E-21</c:v>
                </c:pt>
                <c:pt idx="37">
                  <c:v>1.2789201657747212E-20</c:v>
                </c:pt>
                <c:pt idx="38">
                  <c:v>2.8117791582912717E-20</c:v>
                </c:pt>
                <c:pt idx="39">
                  <c:v>6.1387190148631701E-20</c:v>
                </c:pt>
                <c:pt idx="40">
                  <c:v>1.3308621627161773E-19</c:v>
                </c:pt>
                <c:pt idx="41">
                  <c:v>2.8651487636262157E-19</c:v>
                </c:pt>
                <c:pt idx="42">
                  <c:v>6.1251968409211929E-19</c:v>
                </c:pt>
                <c:pt idx="43">
                  <c:v>1.3003243607324194E-18</c:v>
                </c:pt>
                <c:pt idx="44">
                  <c:v>2.7412088369157736E-18</c:v>
                </c:pt>
                <c:pt idx="45">
                  <c:v>5.7384066736060062E-18</c:v>
                </c:pt>
                <c:pt idx="46">
                  <c:v>1.1928869787526815E-17</c:v>
                </c:pt>
                <c:pt idx="47">
                  <c:v>2.4624422177410856E-17</c:v>
                </c:pt>
                <c:pt idx="48">
                  <c:v>5.0476772030284778E-17</c:v>
                </c:pt>
                <c:pt idx="49">
                  <c:v>1.02748591053886E-16</c:v>
                </c:pt>
                <c:pt idx="50">
                  <c:v>2.0769160945194787E-16</c:v>
                </c:pt>
                <c:pt idx="51">
                  <c:v>4.1688935289839761E-16</c:v>
                </c:pt>
                <c:pt idx="52">
                  <c:v>8.3096251080401841E-16</c:v>
                </c:pt>
                <c:pt idx="53">
                  <c:v>1.64475355375162E-15</c:v>
                </c:pt>
                <c:pt idx="54">
                  <c:v>3.2328012946748435E-15</c:v>
                </c:pt>
                <c:pt idx="55">
                  <c:v>6.309805388738265E-15</c:v>
                </c:pt>
                <c:pt idx="56">
                  <c:v>1.2229584250976679E-14</c:v>
                </c:pt>
                <c:pt idx="57">
                  <c:v>2.3537817828668766E-14</c:v>
                </c:pt>
                <c:pt idx="58">
                  <c:v>4.4986217293443691E-14</c:v>
                </c:pt>
                <c:pt idx="59">
                  <c:v>8.537909191626057E-14</c:v>
                </c:pt>
                <c:pt idx="60">
                  <c:v>1.6090975050646925E-13</c:v>
                </c:pt>
                <c:pt idx="61">
                  <c:v>3.0114244135334461E-13</c:v>
                </c:pt>
                <c:pt idx="62">
                  <c:v>5.5965494787963516E-13</c:v>
                </c:pt>
                <c:pt idx="63">
                  <c:v>1.0328268125441293E-12</c:v>
                </c:pt>
                <c:pt idx="64">
                  <c:v>1.8927507866402128E-12</c:v>
                </c:pt>
                <c:pt idx="65">
                  <c:v>3.4444361788454508E-12</c:v>
                </c:pt>
                <c:pt idx="66">
                  <c:v>6.2244591981600299E-12</c:v>
                </c:pt>
                <c:pt idx="67">
                  <c:v>1.1169761037126344E-11</c:v>
                </c:pt>
                <c:pt idx="68">
                  <c:v>1.9904208620796975E-11</c:v>
                </c:pt>
                <c:pt idx="69">
                  <c:v>3.5221246617540634E-11</c:v>
                </c:pt>
                <c:pt idx="70">
                  <c:v>6.1890402476661334E-11</c:v>
                </c:pt>
                <c:pt idx="71">
                  <c:v>1.0799425826818718E-10</c:v>
                </c:pt>
                <c:pt idx="72">
                  <c:v>1.8712714876193045E-10</c:v>
                </c:pt>
                <c:pt idx="73">
                  <c:v>3.2198208628933872E-10</c:v>
                </c:pt>
                <c:pt idx="74">
                  <c:v>5.5015541909556864E-10</c:v>
                </c:pt>
                <c:pt idx="75">
                  <c:v>9.3346460618084721E-10</c:v>
                </c:pt>
                <c:pt idx="76">
                  <c:v>1.5727840326528319E-9</c:v>
                </c:pt>
                <c:pt idx="77">
                  <c:v>2.6314741164877423E-9</c:v>
                </c:pt>
                <c:pt idx="78">
                  <c:v>4.372077876716723E-9</c:v>
                </c:pt>
                <c:pt idx="79">
                  <c:v>7.2133241865188624E-9</c:v>
                </c:pt>
                <c:pt idx="80">
                  <c:v>1.1817940204888086E-8</c:v>
                </c:pt>
                <c:pt idx="81">
                  <c:v>1.9226795224147392E-8</c:v>
                </c:pt>
                <c:pt idx="82">
                  <c:v>3.1062098233250092E-8</c:v>
                </c:pt>
                <c:pt idx="83">
                  <c:v>4.983258912170465E-8</c:v>
                </c:pt>
                <c:pt idx="84">
                  <c:v>7.9388005445231276E-8</c:v>
                </c:pt>
                <c:pt idx="85">
                  <c:v>1.2559001284122102E-7</c:v>
                </c:pt>
                <c:pt idx="86">
                  <c:v>1.9729409826938179E-7</c:v>
                </c:pt>
                <c:pt idx="87">
                  <c:v>3.0777395045335728E-7</c:v>
                </c:pt>
                <c:pt idx="88">
                  <c:v>4.7676942782517117E-7</c:v>
                </c:pt>
                <c:pt idx="89">
                  <c:v>7.3340474351666806E-7</c:v>
                </c:pt>
                <c:pt idx="90">
                  <c:v>1.1203089496977847E-6</c:v>
                </c:pt>
                <c:pt idx="91">
                  <c:v>1.6993806606575728E-6</c:v>
                </c:pt>
                <c:pt idx="92">
                  <c:v>2.5597780643180504E-6</c:v>
                </c:pt>
                <c:pt idx="93">
                  <c:v>3.8288885921684816E-6</c:v>
                </c:pt>
                <c:pt idx="94">
                  <c:v>5.6872447997949683E-6</c:v>
                </c:pt>
                <c:pt idx="95">
                  <c:v>8.388607799528189E-6</c:v>
                </c:pt>
                <c:pt idx="96">
                  <c:v>1.2286738998854573E-5</c:v>
                </c:pt>
                <c:pt idx="97">
                  <c:v>1.7870724151655392E-5</c:v>
                </c:pt>
                <c:pt idx="98">
                  <c:v>2.5811095928095194E-5</c:v>
                </c:pt>
                <c:pt idx="99">
                  <c:v>3.7019411796578376E-5</c:v>
                </c:pt>
                <c:pt idx="100">
                  <c:v>5.2724365054685183E-5</c:v>
                </c:pt>
                <c:pt idx="101">
                  <c:v>7.4567911257614132E-5</c:v>
                </c:pt>
                <c:pt idx="102">
                  <c:v>1.0472524215362681E-4</c:v>
                </c:pt>
                <c:pt idx="103">
                  <c:v>1.4605268445187246E-4</c:v>
                </c:pt>
                <c:pt idx="104">
                  <c:v>2.0226767832847873E-4</c:v>
                </c:pt>
                <c:pt idx="105">
                  <c:v>2.7816482488963144E-4</c:v>
                </c:pt>
                <c:pt idx="106">
                  <c:v>3.79871496197042E-4</c:v>
                </c:pt>
                <c:pt idx="107">
                  <c:v>5.1514558160442223E-4</c:v>
                </c:pt>
                <c:pt idx="108">
                  <c:v>6.9371650355865857E-4</c:v>
                </c:pt>
                <c:pt idx="109">
                  <c:v>9.2766858382792024E-4</c:v>
                </c:pt>
                <c:pt idx="110">
                  <c:v>1.231863102413079E-3</c:v>
                </c:pt>
                <c:pt idx="111">
                  <c:v>1.6243919196943758E-3</c:v>
                </c:pt>
                <c:pt idx="112">
                  <c:v>2.1270513239842318E-3</c:v>
                </c:pt>
                <c:pt idx="113">
                  <c:v>2.7658198759439546E-3</c:v>
                </c:pt>
                <c:pt idx="114">
                  <c:v>3.5713185755600323E-3</c:v>
                </c:pt>
                <c:pt idx="115">
                  <c:v>4.5792258896629606E-3</c:v>
                </c:pt>
                <c:pt idx="116">
                  <c:v>5.8306143560858973E-3</c:v>
                </c:pt>
                <c:pt idx="117">
                  <c:v>7.3721700296008599E-3</c:v>
                </c:pt>
                <c:pt idx="118">
                  <c:v>9.2562514513636444E-3</c:v>
                </c:pt>
                <c:pt idx="119">
                  <c:v>1.1540741679727609E-2</c:v>
                </c:pt>
                <c:pt idx="120">
                  <c:v>1.4288645835328228E-2</c:v>
                </c:pt>
                <c:pt idx="121">
                  <c:v>1.7567388213837399E-2</c:v>
                </c:pt>
                <c:pt idx="122">
                  <c:v>2.1447767887627409E-2</c:v>
                </c:pt>
                <c:pt idx="123">
                  <c:v>2.600254032876409E-2</c:v>
                </c:pt>
                <c:pt idx="124">
                  <c:v>3.1304605243434834E-2</c:v>
                </c:pt>
                <c:pt idx="125">
                  <c:v>3.7424797575131952E-2</c:v>
                </c:pt>
                <c:pt idx="126">
                  <c:v>4.4429299272460226E-2</c:v>
                </c:pt>
                <c:pt idx="127">
                  <c:v>5.237671334061967E-2</c:v>
                </c:pt>
                <c:pt idx="128">
                  <c:v>6.1314867942512445E-2</c:v>
                </c:pt>
                <c:pt idx="129">
                  <c:v>7.1277445553877994E-2</c:v>
                </c:pt>
                <c:pt idx="130">
                  <c:v>8.228055874088952E-2</c:v>
                </c:pt>
                <c:pt idx="131">
                  <c:v>9.4319418093277888E-2</c:v>
                </c:pt>
                <c:pt idx="132">
                  <c:v>0.10736525713952308</c:v>
                </c:pt>
                <c:pt idx="133">
                  <c:v>0.12136269161971393</c:v>
                </c:pt>
                <c:pt idx="134">
                  <c:v>0.13622769439156318</c:v>
                </c:pt>
                <c:pt idx="135">
                  <c:v>0.15184636094198348</c:v>
                </c:pt>
                <c:pt idx="136">
                  <c:v>0.16807462294678235</c:v>
                </c:pt>
                <c:pt idx="137">
                  <c:v>0.18473903822878063</c:v>
                </c:pt>
                <c:pt idx="138">
                  <c:v>0.20163874528149386</c:v>
                </c:pt>
                <c:pt idx="139">
                  <c:v>0.21854862059333638</c:v>
                </c:pt>
                <c:pt idx="140">
                  <c:v>0.23522361953309961</c:v>
                </c:pt>
                <c:pt idx="141">
                  <c:v>0.25140421953157127</c:v>
                </c:pt>
                <c:pt idx="142">
                  <c:v>0.26682282133178831</c:v>
                </c:pt>
                <c:pt idx="143">
                  <c:v>0.2812109041931477</c:v>
                </c:pt>
                <c:pt idx="144">
                  <c:v>0.29430667824690782</c:v>
                </c:pt>
                <c:pt idx="145">
                  <c:v>0.30586293563310013</c:v>
                </c:pt>
                <c:pt idx="146">
                  <c:v>0.31565477499491612</c:v>
                </c:pt>
                <c:pt idx="147">
                  <c:v>0.32348686393218701</c:v>
                </c:pt>
                <c:pt idx="148">
                  <c:v>0.32919991261124865</c:v>
                </c:pt>
                <c:pt idx="149">
                  <c:v>0.3326760591397257</c:v>
                </c:pt>
                <c:pt idx="150">
                  <c:v>0.33384291246981812</c:v>
                </c:pt>
                <c:pt idx="151">
                  <c:v>0.33267605913971632</c:v>
                </c:pt>
                <c:pt idx="152">
                  <c:v>0.32919991261123022</c:v>
                </c:pt>
                <c:pt idx="153">
                  <c:v>0.32348686393215992</c:v>
                </c:pt>
                <c:pt idx="154">
                  <c:v>0.3156547749948807</c:v>
                </c:pt>
                <c:pt idx="155">
                  <c:v>0.30586293563305733</c:v>
                </c:pt>
                <c:pt idx="156">
                  <c:v>0.2943066782468583</c:v>
                </c:pt>
                <c:pt idx="157">
                  <c:v>0.28121090419309258</c:v>
                </c:pt>
                <c:pt idx="158">
                  <c:v>0.26682282133172852</c:v>
                </c:pt>
                <c:pt idx="159">
                  <c:v>0.25140421953150782</c:v>
                </c:pt>
                <c:pt idx="160">
                  <c:v>0.23522361953303375</c:v>
                </c:pt>
                <c:pt idx="161">
                  <c:v>0.21854862059326904</c:v>
                </c:pt>
                <c:pt idx="162">
                  <c:v>0.20163874528142611</c:v>
                </c:pt>
                <c:pt idx="163">
                  <c:v>0.18473903822871335</c:v>
                </c:pt>
                <c:pt idx="164">
                  <c:v>0.16807462294671638</c:v>
                </c:pt>
                <c:pt idx="165">
                  <c:v>0.15184636094191972</c:v>
                </c:pt>
                <c:pt idx="166">
                  <c:v>0.13622769439150209</c:v>
                </c:pt>
                <c:pt idx="167">
                  <c:v>0.12136269161965613</c:v>
                </c:pt>
                <c:pt idx="168">
                  <c:v>0.10736525713946896</c:v>
                </c:pt>
                <c:pt idx="169">
                  <c:v>9.431941809322765E-2</c:v>
                </c:pt>
                <c:pt idx="170">
                  <c:v>8.228055874084346E-2</c:v>
                </c:pt>
                <c:pt idx="171">
                  <c:v>7.1277445553836055E-2</c:v>
                </c:pt>
                <c:pt idx="172">
                  <c:v>6.1314867942474684E-2</c:v>
                </c:pt>
                <c:pt idx="173">
                  <c:v>5.2376713340585919E-2</c:v>
                </c:pt>
                <c:pt idx="174">
                  <c:v>4.442929927243032E-2</c:v>
                </c:pt>
                <c:pt idx="175">
                  <c:v>3.7424797575105737E-2</c:v>
                </c:pt>
                <c:pt idx="176">
                  <c:v>3.1304605243406329E-2</c:v>
                </c:pt>
                <c:pt idx="177">
                  <c:v>2.600254032873954E-2</c:v>
                </c:pt>
                <c:pt idx="178">
                  <c:v>2.1447767887606387E-2</c:v>
                </c:pt>
                <c:pt idx="179">
                  <c:v>1.7567388213819542E-2</c:v>
                </c:pt>
                <c:pt idx="180">
                  <c:v>1.4288645835313203E-2</c:v>
                </c:pt>
                <c:pt idx="181">
                  <c:v>1.1540741679715099E-2</c:v>
                </c:pt>
                <c:pt idx="182">
                  <c:v>9.2562514513532864E-3</c:v>
                </c:pt>
                <c:pt idx="183">
                  <c:v>7.372170029592345E-3</c:v>
                </c:pt>
                <c:pt idx="184">
                  <c:v>5.8306143560789524E-3</c:v>
                </c:pt>
                <c:pt idx="185">
                  <c:v>4.5792258896573401E-3</c:v>
                </c:pt>
                <c:pt idx="186">
                  <c:v>3.5713185755555372E-3</c:v>
                </c:pt>
                <c:pt idx="187">
                  <c:v>2.765819875940375E-3</c:v>
                </c:pt>
                <c:pt idx="188">
                  <c:v>2.1270513239814021E-3</c:v>
                </c:pt>
                <c:pt idx="189">
                  <c:v>1.6243919196921553E-3</c:v>
                </c:pt>
                <c:pt idx="190">
                  <c:v>1.2318631024113582E-3</c:v>
                </c:pt>
                <c:pt idx="191">
                  <c:v>9.2766858382659024E-4</c:v>
                </c:pt>
                <c:pt idx="192">
                  <c:v>6.9371650355763638E-4</c:v>
                </c:pt>
                <c:pt idx="193">
                  <c:v>5.1514558160364768E-4</c:v>
                </c:pt>
                <c:pt idx="194">
                  <c:v>3.7987149619645566E-4</c:v>
                </c:pt>
                <c:pt idx="195">
                  <c:v>2.781648248892826E-4</c:v>
                </c:pt>
                <c:pt idx="196">
                  <c:v>2.0226767832821825E-4</c:v>
                </c:pt>
                <c:pt idx="197">
                  <c:v>1.4605268445167931E-4</c:v>
                </c:pt>
                <c:pt idx="198">
                  <c:v>1.0472524215348579E-4</c:v>
                </c:pt>
                <c:pt idx="199">
                  <c:v>7.4567911257512E-5</c:v>
                </c:pt>
                <c:pt idx="200">
                  <c:v>5.2724365054611769E-5</c:v>
                </c:pt>
                <c:pt idx="201">
                  <c:v>3.7019411796525636E-5</c:v>
                </c:pt>
                <c:pt idx="202">
                  <c:v>2.581109592805746E-5</c:v>
                </c:pt>
                <c:pt idx="203">
                  <c:v>1.7870724151628849E-5</c:v>
                </c:pt>
                <c:pt idx="204">
                  <c:v>1.2286738998836043E-5</c:v>
                </c:pt>
                <c:pt idx="205">
                  <c:v>8.3886077995153294E-6</c:v>
                </c:pt>
                <c:pt idx="206">
                  <c:v>5.6872447997860685E-6</c:v>
                </c:pt>
                <c:pt idx="207">
                  <c:v>3.8288885921623474E-6</c:v>
                </c:pt>
                <c:pt idx="208">
                  <c:v>2.5597780643138897E-6</c:v>
                </c:pt>
                <c:pt idx="209">
                  <c:v>1.699380660654771E-6</c:v>
                </c:pt>
                <c:pt idx="210">
                  <c:v>1.1203089496959022E-6</c:v>
                </c:pt>
                <c:pt idx="211">
                  <c:v>7.3340474351541731E-7</c:v>
                </c:pt>
                <c:pt idx="212">
                  <c:v>4.7676942782434452E-7</c:v>
                </c:pt>
                <c:pt idx="213">
                  <c:v>3.0777395045281274E-7</c:v>
                </c:pt>
                <c:pt idx="214">
                  <c:v>1.9729409826902995E-7</c:v>
                </c:pt>
                <c:pt idx="215">
                  <c:v>1.2559001284099214E-7</c:v>
                </c:pt>
                <c:pt idx="216">
                  <c:v>7.9388005445084752E-8</c:v>
                </c:pt>
                <c:pt idx="217">
                  <c:v>4.9832589121611351E-8</c:v>
                </c:pt>
                <c:pt idx="218">
                  <c:v>3.106209823319072E-8</c:v>
                </c:pt>
                <c:pt idx="219">
                  <c:v>1.9226795224110437E-8</c:v>
                </c:pt>
                <c:pt idx="220">
                  <c:v>1.181794020486491E-8</c:v>
                </c:pt>
                <c:pt idx="221">
                  <c:v>7.2133241865045365E-9</c:v>
                </c:pt>
                <c:pt idx="222">
                  <c:v>4.3720778767079317E-9</c:v>
                </c:pt>
                <c:pt idx="223">
                  <c:v>2.6314741164823387E-9</c:v>
                </c:pt>
                <c:pt idx="224">
                  <c:v>1.5727840326495794E-9</c:v>
                </c:pt>
                <c:pt idx="225">
                  <c:v>9.3346460617888389E-10</c:v>
                </c:pt>
                <c:pt idx="226">
                  <c:v>5.5015541909439973E-10</c:v>
                </c:pt>
                <c:pt idx="227">
                  <c:v>3.2198208628864668E-10</c:v>
                </c:pt>
                <c:pt idx="228">
                  <c:v>1.8712714876152097E-10</c:v>
                </c:pt>
                <c:pt idx="229">
                  <c:v>1.079942582679485E-10</c:v>
                </c:pt>
                <c:pt idx="230">
                  <c:v>6.1890402476522587E-11</c:v>
                </c:pt>
                <c:pt idx="231">
                  <c:v>3.5221246617460805E-11</c:v>
                </c:pt>
                <c:pt idx="232">
                  <c:v>1.9904208620751364E-11</c:v>
                </c:pt>
                <c:pt idx="233">
                  <c:v>1.1169761037100391E-11</c:v>
                </c:pt>
                <c:pt idx="234">
                  <c:v>6.2244591981454129E-12</c:v>
                </c:pt>
                <c:pt idx="235">
                  <c:v>3.4444361788372396E-12</c:v>
                </c:pt>
                <c:pt idx="236">
                  <c:v>1.8927507866356674E-12</c:v>
                </c:pt>
                <c:pt idx="237">
                  <c:v>1.032826812541616E-12</c:v>
                </c:pt>
                <c:pt idx="238">
                  <c:v>5.5965494787825515E-13</c:v>
                </c:pt>
                <c:pt idx="239">
                  <c:v>3.0114244135259568E-13</c:v>
                </c:pt>
                <c:pt idx="240">
                  <c:v>1.6090975050606338E-13</c:v>
                </c:pt>
                <c:pt idx="241">
                  <c:v>8.5379091916043374E-14</c:v>
                </c:pt>
                <c:pt idx="242">
                  <c:v>4.4986217293327343E-14</c:v>
                </c:pt>
                <c:pt idx="243">
                  <c:v>2.3537817828607386E-14</c:v>
                </c:pt>
                <c:pt idx="244">
                  <c:v>1.222958425094457E-14</c:v>
                </c:pt>
                <c:pt idx="245">
                  <c:v>6.309805388721452E-15</c:v>
                </c:pt>
                <c:pt idx="246">
                  <c:v>3.2328012946661838E-15</c:v>
                </c:pt>
                <c:pt idx="247">
                  <c:v>1.6447535537460219E-15</c:v>
                </c:pt>
                <c:pt idx="248">
                  <c:v>8.3096251080116067E-16</c:v>
                </c:pt>
                <c:pt idx="249">
                  <c:v>4.1688935289695799E-16</c:v>
                </c:pt>
                <c:pt idx="250">
                  <c:v>2.076916094512218E-16</c:v>
                </c:pt>
                <c:pt idx="251">
                  <c:v>1.0274859105352171E-16</c:v>
                </c:pt>
                <c:pt idx="252">
                  <c:v>5.0476772030104369E-17</c:v>
                </c:pt>
                <c:pt idx="253">
                  <c:v>2.4624422177321798E-17</c:v>
                </c:pt>
                <c:pt idx="254">
                  <c:v>1.192886978748342E-17</c:v>
                </c:pt>
                <c:pt idx="255">
                  <c:v>5.7384066735849673E-18</c:v>
                </c:pt>
                <c:pt idx="256">
                  <c:v>2.7412088369056259E-18</c:v>
                </c:pt>
                <c:pt idx="257">
                  <c:v>1.3003243607275408E-18</c:v>
                </c:pt>
                <c:pt idx="258">
                  <c:v>6.1251968408979941E-19</c:v>
                </c:pt>
                <c:pt idx="259">
                  <c:v>2.8651487636153033E-19</c:v>
                </c:pt>
                <c:pt idx="260">
                  <c:v>1.3308621627110706E-19</c:v>
                </c:pt>
                <c:pt idx="261">
                  <c:v>6.1387190148392681E-20</c:v>
                </c:pt>
                <c:pt idx="262">
                  <c:v>2.8117791582802235E-20</c:v>
                </c:pt>
                <c:pt idx="263">
                  <c:v>1.2789201657706865E-20</c:v>
                </c:pt>
                <c:pt idx="264">
                  <c:v>5.776495488036174E-21</c:v>
                </c:pt>
                <c:pt idx="265">
                  <c:v>2.5908616163432223E-21</c:v>
                </c:pt>
                <c:pt idx="266">
                  <c:v>1.1539387855263215E-21</c:v>
                </c:pt>
                <c:pt idx="267">
                  <c:v>5.103640793380643E-22</c:v>
                </c:pt>
                <c:pt idx="268">
                  <c:v>2.2414868981280649E-22</c:v>
                </c:pt>
                <c:pt idx="269">
                  <c:v>9.7757724649552928E-23</c:v>
                </c:pt>
                <c:pt idx="270">
                  <c:v>4.2337454210542547E-23</c:v>
                </c:pt>
                <c:pt idx="271">
                  <c:v>1.8207787267319645E-23</c:v>
                </c:pt>
                <c:pt idx="272">
                  <c:v>7.77585899528503E-24</c:v>
                </c:pt>
                <c:pt idx="273">
                  <c:v>3.297602912644878E-24</c:v>
                </c:pt>
                <c:pt idx="274">
                  <c:v>1.3886957768479745E-24</c:v>
                </c:pt>
                <c:pt idx="275">
                  <c:v>5.807305148068414E-25</c:v>
                </c:pt>
                <c:pt idx="276">
                  <c:v>2.4115760067793449E-25</c:v>
                </c:pt>
                <c:pt idx="277">
                  <c:v>9.9445706421472299E-26</c:v>
                </c:pt>
                <c:pt idx="278">
                  <c:v>4.0722074615066195E-26</c:v>
                </c:pt>
                <c:pt idx="279">
                  <c:v>1.6558939860940599E-26</c:v>
                </c:pt>
                <c:pt idx="280">
                  <c:v>6.6864243867482949E-27</c:v>
                </c:pt>
                <c:pt idx="281">
                  <c:v>2.6811068486000999E-27</c:v>
                </c:pt>
                <c:pt idx="282">
                  <c:v>1.0675619385442509E-27</c:v>
                </c:pt>
                <c:pt idx="283">
                  <c:v>4.2211503048275562E-28</c:v>
                </c:pt>
                <c:pt idx="284">
                  <c:v>1.6573999710413406E-28</c:v>
                </c:pt>
                <c:pt idx="285">
                  <c:v>6.4622329980861573E-29</c:v>
                </c:pt>
                <c:pt idx="286">
                  <c:v>2.5020539719374606E-29</c:v>
                </c:pt>
                <c:pt idx="287">
                  <c:v>9.619876797902124E-30</c:v>
                </c:pt>
                <c:pt idx="288">
                  <c:v>3.6728324921130807E-30</c:v>
                </c:pt>
                <c:pt idx="289">
                  <c:v>1.3924881528463319E-30</c:v>
                </c:pt>
                <c:pt idx="290">
                  <c:v>5.2425269464154553E-31</c:v>
                </c:pt>
                <c:pt idx="291">
                  <c:v>1.9599663232447849E-31</c:v>
                </c:pt>
                <c:pt idx="292">
                  <c:v>7.2763791781974003E-32</c:v>
                </c:pt>
                <c:pt idx="293">
                  <c:v>2.6825066729416604E-32</c:v>
                </c:pt>
                <c:pt idx="294">
                  <c:v>9.8203072280182726E-33</c:v>
                </c:pt>
                <c:pt idx="295">
                  <c:v>3.5699991619029297E-33</c:v>
                </c:pt>
                <c:pt idx="296">
                  <c:v>1.2887537107824137E-33</c:v>
                </c:pt>
                <c:pt idx="297">
                  <c:v>4.6198781249282028E-34</c:v>
                </c:pt>
                <c:pt idx="298">
                  <c:v>1.6445606105523931E-34</c:v>
                </c:pt>
                <c:pt idx="299">
                  <c:v>5.8133707991011321E-35</c:v>
                </c:pt>
                <c:pt idx="300">
                  <c:v>2.0406331659664699E-35</c:v>
                </c:pt>
                <c:pt idx="301">
                  <c:v>7.1131281381034325E-36</c:v>
                </c:pt>
                <c:pt idx="302">
                  <c:v>2.4621533528962883E-36</c:v>
                </c:pt>
                <c:pt idx="303">
                  <c:v>8.4630779536610002E-37</c:v>
                </c:pt>
                <c:pt idx="304">
                  <c:v>2.8886861467277795E-37</c:v>
                </c:pt>
                <c:pt idx="305">
                  <c:v>9.7910924551361065E-38</c:v>
                </c:pt>
                <c:pt idx="306">
                  <c:v>3.2954954756803617E-38</c:v>
                </c:pt>
                <c:pt idx="307">
                  <c:v>1.1014608448840221E-38</c:v>
                </c:pt>
                <c:pt idx="308">
                  <c:v>3.6557474205459861E-39</c:v>
                </c:pt>
                <c:pt idx="309">
                  <c:v>1.2048752309269588E-39</c:v>
                </c:pt>
                <c:pt idx="310">
                  <c:v>3.9433628997330938E-40</c:v>
                </c:pt>
                <c:pt idx="311">
                  <c:v>1.2815931903558343E-40</c:v>
                </c:pt>
                <c:pt idx="312">
                  <c:v>4.1361131542377047E-41</c:v>
                </c:pt>
                <c:pt idx="313">
                  <c:v>1.3255417382961219E-41</c:v>
                </c:pt>
                <c:pt idx="314">
                  <c:v>4.2184526458249301E-42</c:v>
                </c:pt>
                <c:pt idx="315">
                  <c:v>1.3331276151570509E-42</c:v>
                </c:pt>
                <c:pt idx="316">
                  <c:v>4.1835893284919034E-43</c:v>
                </c:pt>
                <c:pt idx="317">
                  <c:v>1.303722448702942E-43</c:v>
                </c:pt>
                <c:pt idx="318">
                  <c:v>4.0344098565221567E-44</c:v>
                </c:pt>
                <c:pt idx="319">
                  <c:v>1.2397487070972725E-44</c:v>
                </c:pt>
                <c:pt idx="320">
                  <c:v>3.7830848950557983E-45</c:v>
                </c:pt>
                <c:pt idx="321">
                  <c:v>1.146350133410133E-45</c:v>
                </c:pt>
                <c:pt idx="322">
                  <c:v>3.4494293935859313E-46</c:v>
                </c:pt>
                <c:pt idx="323">
                  <c:v>1.0307088595825409E-46</c:v>
                </c:pt>
                <c:pt idx="324">
                  <c:v>3.0583242881208729E-47</c:v>
                </c:pt>
                <c:pt idx="325">
                  <c:v>9.0113494976479777E-48</c:v>
                </c:pt>
                <c:pt idx="326">
                  <c:v>2.6366647260821602E-48</c:v>
                </c:pt>
                <c:pt idx="327">
                  <c:v>7.6608817686286426E-49</c:v>
                </c:pt>
                <c:pt idx="328">
                  <c:v>2.2103517205134731E-49</c:v>
                </c:pt>
                <c:pt idx="329">
                  <c:v>6.3329022904828997E-50</c:v>
                </c:pt>
                <c:pt idx="330">
                  <c:v>1.8017849881773612E-50</c:v>
                </c:pt>
                <c:pt idx="331">
                  <c:v>5.0905172842153577E-51</c:v>
                </c:pt>
                <c:pt idx="332">
                  <c:v>1.4281691378022949E-51</c:v>
                </c:pt>
                <c:pt idx="333">
                  <c:v>3.9788369899326236E-52</c:v>
                </c:pt>
                <c:pt idx="334">
                  <c:v>1.10075692165099E-52</c:v>
                </c:pt>
                <c:pt idx="335">
                  <c:v>3.024025706094512E-53</c:v>
                </c:pt>
                <c:pt idx="336">
                  <c:v>8.2497028842389212E-54</c:v>
                </c:pt>
                <c:pt idx="337">
                  <c:v>2.2348578870703207E-54</c:v>
                </c:pt>
                <c:pt idx="338">
                  <c:v>6.0120182680507274E-55</c:v>
                </c:pt>
                <c:pt idx="339">
                  <c:v>1.6060144429586277E-55</c:v>
                </c:pt>
                <c:pt idx="340">
                  <c:v>4.2602724822431279E-56</c:v>
                </c:pt>
                <c:pt idx="341">
                  <c:v>1.1222357066656808E-56</c:v>
                </c:pt>
                <c:pt idx="342">
                  <c:v>2.9355505535697075E-57</c:v>
                </c:pt>
                <c:pt idx="343">
                  <c:v>7.625245318132865E-58</c:v>
                </c:pt>
                <c:pt idx="344">
                  <c:v>1.9668754160169918E-58</c:v>
                </c:pt>
                <c:pt idx="345">
                  <c:v>5.0380057553620891E-59</c:v>
                </c:pt>
                <c:pt idx="346">
                  <c:v>1.2814428488750005E-59</c:v>
                </c:pt>
                <c:pt idx="347">
                  <c:v>3.2366713211936601E-60</c:v>
                </c:pt>
                <c:pt idx="348">
                  <c:v>8.118143671016998E-61</c:v>
                </c:pt>
                <c:pt idx="349">
                  <c:v>2.0219650366377688E-61</c:v>
                </c:pt>
                <c:pt idx="350">
                  <c:v>5.0009133028467988E-62</c:v>
                </c:pt>
                <c:pt idx="351">
                  <c:v>1.2282415497758576E-62</c:v>
                </c:pt>
                <c:pt idx="352">
                  <c:v>2.995553080466162E-63</c:v>
                </c:pt>
                <c:pt idx="353">
                  <c:v>7.254859892016753E-64</c:v>
                </c:pt>
                <c:pt idx="354">
                  <c:v>1.7447765475695011E-64</c:v>
                </c:pt>
                <c:pt idx="355">
                  <c:v>4.1668644779143454E-65</c:v>
                </c:pt>
                <c:pt idx="356">
                  <c:v>9.8818375905758249E-66</c:v>
                </c:pt>
                <c:pt idx="357">
                  <c:v>2.3271523903944313E-66</c:v>
                </c:pt>
                <c:pt idx="358">
                  <c:v>5.4421525353556189E-67</c:v>
                </c:pt>
                <c:pt idx="359">
                  <c:v>1.2637913322926258E-67</c:v>
                </c:pt>
                <c:pt idx="360">
                  <c:v>2.9143305573104593E-68</c:v>
                </c:pt>
                <c:pt idx="361">
                  <c:v>6.6736130676397661E-69</c:v>
                </c:pt>
                <c:pt idx="362">
                  <c:v>1.5175465131155784E-69</c:v>
                </c:pt>
                <c:pt idx="363">
                  <c:v>3.4267448976746292E-70</c:v>
                </c:pt>
                <c:pt idx="364">
                  <c:v>7.6838753992514649E-71</c:v>
                </c:pt>
                <c:pt idx="365">
                  <c:v>1.7109512213542629E-71</c:v>
                </c:pt>
                <c:pt idx="366">
                  <c:v>3.7831513644802032E-72</c:v>
                </c:pt>
                <c:pt idx="367">
                  <c:v>8.3067010878136216E-73</c:v>
                </c:pt>
                <c:pt idx="368">
                  <c:v>1.8111825417951984E-73</c:v>
                </c:pt>
                <c:pt idx="369">
                  <c:v>3.9215218493500774E-74</c:v>
                </c:pt>
                <c:pt idx="370">
                  <c:v>8.4315191400926216E-75</c:v>
                </c:pt>
                <c:pt idx="371">
                  <c:v>1.8001794376826249E-75</c:v>
                </c:pt>
                <c:pt idx="372">
                  <c:v>3.8166693612813872E-76</c:v>
                </c:pt>
                <c:pt idx="373">
                  <c:v>8.0354842795421629E-77</c:v>
                </c:pt>
                <c:pt idx="374">
                  <c:v>1.6799577064993503E-77</c:v>
                </c:pt>
                <c:pt idx="375">
                  <c:v>3.4877344916327724E-78</c:v>
                </c:pt>
                <c:pt idx="376">
                  <c:v>7.1903041190543973E-79</c:v>
                </c:pt>
                <c:pt idx="377">
                  <c:v>1.4720070100169514E-79</c:v>
                </c:pt>
                <c:pt idx="378">
                  <c:v>2.9924801081624384E-80</c:v>
                </c:pt>
                <c:pt idx="379">
                  <c:v>6.0410362471860569E-81</c:v>
                </c:pt>
                <c:pt idx="380">
                  <c:v>1.2110174087139775E-81</c:v>
                </c:pt>
                <c:pt idx="381">
                  <c:v>2.4107274129072277E-82</c:v>
                </c:pt>
                <c:pt idx="382">
                  <c:v>4.7654575119967854E-83</c:v>
                </c:pt>
                <c:pt idx="383">
                  <c:v>9.3544847774595076E-84</c:v>
                </c:pt>
                <c:pt idx="384">
                  <c:v>1.8234502499463885E-84</c:v>
                </c:pt>
                <c:pt idx="385">
                  <c:v>3.5296101549570241E-85</c:v>
                </c:pt>
                <c:pt idx="386">
                  <c:v>6.7845076598361988E-86</c:v>
                </c:pt>
                <c:pt idx="387">
                  <c:v>1.294996842041391E-86</c:v>
                </c:pt>
                <c:pt idx="388">
                  <c:v>2.4545837623943625E-87</c:v>
                </c:pt>
                <c:pt idx="389">
                  <c:v>4.6200404703803591E-88</c:v>
                </c:pt>
                <c:pt idx="390">
                  <c:v>8.6352015402033031E-89</c:v>
                </c:pt>
                <c:pt idx="391">
                  <c:v>1.6027210901920365E-89</c:v>
                </c:pt>
                <c:pt idx="392">
                  <c:v>2.9539436125306745E-90</c:v>
                </c:pt>
                <c:pt idx="393">
                  <c:v>5.4063632865034458E-91</c:v>
                </c:pt>
                <c:pt idx="394">
                  <c:v>9.8257797500314848E-92</c:v>
                </c:pt>
                <c:pt idx="395">
                  <c:v>1.7733219920917282E-92</c:v>
                </c:pt>
                <c:pt idx="396">
                  <c:v>3.1780955522461338E-93</c:v>
                </c:pt>
                <c:pt idx="397">
                  <c:v>5.6559436809445724E-94</c:v>
                </c:pt>
                <c:pt idx="398">
                  <c:v>9.9954414025748231E-95</c:v>
                </c:pt>
                <c:pt idx="399">
                  <c:v>1.7541133506835E-95</c:v>
                </c:pt>
                <c:pt idx="400">
                  <c:v>3.0568357645876603E-96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F9-4070-AB3F-91119CA8C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690096"/>
        <c:axId val="253416144"/>
      </c:scatterChart>
      <c:valAx>
        <c:axId val="24869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16144"/>
        <c:crosses val="autoZero"/>
        <c:crossBetween val="midCat"/>
      </c:valAx>
      <c:valAx>
        <c:axId val="25341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48690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Hg!$B$52</c:f>
              <c:strCache>
                <c:ptCount val="1"/>
                <c:pt idx="0">
                  <c:v>Hg(31; 25; 8)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Hg!$A$53:$A$83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Hg!$B$53:$B$83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3.802895905231827E-5</c:v>
                </c:pt>
                <c:pt idx="3">
                  <c:v>1.7493321164066451E-3</c:v>
                </c:pt>
                <c:pt idx="4">
                  <c:v>2.4053316600591353E-2</c:v>
                </c:pt>
                <c:pt idx="5">
                  <c:v>0.13469857296331161</c:v>
                </c:pt>
                <c:pt idx="6">
                  <c:v>0.33674643240827901</c:v>
                </c:pt>
                <c:pt idx="7">
                  <c:v>0.36561041232898844</c:v>
                </c:pt>
                <c:pt idx="8">
                  <c:v>0.13710390462337069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B8-4EEF-A000-9732076E6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474880"/>
        <c:axId val="303475440"/>
      </c:scatterChart>
      <c:valAx>
        <c:axId val="30347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03475440"/>
        <c:crosses val="autoZero"/>
        <c:crossBetween val="midCat"/>
      </c:valAx>
      <c:valAx>
        <c:axId val="30347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03474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'gauss porovnanie'!$B$52</c:f>
              <c:strCache>
                <c:ptCount val="1"/>
                <c:pt idx="0">
                  <c:v>N(-10; 1^2)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'gauss porovnanie'!$A$53:$A$453</c:f>
              <c:numCache>
                <c:formatCode>General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-16.6999999999999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-16.399999999999899</c:v>
                </c:pt>
                <c:pt idx="37">
                  <c:v>-16.3</c:v>
                </c:pt>
                <c:pt idx="38">
                  <c:v>-16.1999999999999</c:v>
                </c:pt>
                <c:pt idx="39">
                  <c:v>-16.099999999999898</c:v>
                </c:pt>
                <c:pt idx="40">
                  <c:v>-15.999999999999901</c:v>
                </c:pt>
                <c:pt idx="41">
                  <c:v>-15.899999999999901</c:v>
                </c:pt>
                <c:pt idx="42">
                  <c:v>-15.799999999999899</c:v>
                </c:pt>
                <c:pt idx="43">
                  <c:v>-15.6999999999999</c:v>
                </c:pt>
                <c:pt idx="44">
                  <c:v>-15.5999999999999</c:v>
                </c:pt>
                <c:pt idx="45">
                  <c:v>-15.499999999999901</c:v>
                </c:pt>
                <c:pt idx="46">
                  <c:v>-15.399999999999901</c:v>
                </c:pt>
                <c:pt idx="47">
                  <c:v>-15.299999999999899</c:v>
                </c:pt>
                <c:pt idx="48">
                  <c:v>-15.1999999999999</c:v>
                </c:pt>
                <c:pt idx="49">
                  <c:v>-15.0999999999999</c:v>
                </c:pt>
                <c:pt idx="50">
                  <c:v>-14.999999999999901</c:v>
                </c:pt>
                <c:pt idx="51">
                  <c:v>-14.899999999999901</c:v>
                </c:pt>
                <c:pt idx="52">
                  <c:v>-14.799999999999899</c:v>
                </c:pt>
                <c:pt idx="53">
                  <c:v>-14.6999999999999</c:v>
                </c:pt>
                <c:pt idx="54">
                  <c:v>-14.5999999999999</c:v>
                </c:pt>
                <c:pt idx="55">
                  <c:v>-14.499999999999901</c:v>
                </c:pt>
                <c:pt idx="56">
                  <c:v>-14.399999999999901</c:v>
                </c:pt>
                <c:pt idx="57">
                  <c:v>-14.299999999999899</c:v>
                </c:pt>
                <c:pt idx="58">
                  <c:v>-14.1999999999999</c:v>
                </c:pt>
                <c:pt idx="59">
                  <c:v>-14.0999999999999</c:v>
                </c:pt>
                <c:pt idx="60">
                  <c:v>-13.999999999999901</c:v>
                </c:pt>
                <c:pt idx="61">
                  <c:v>-13.899999999999901</c:v>
                </c:pt>
                <c:pt idx="62">
                  <c:v>-13.799999999999899</c:v>
                </c:pt>
                <c:pt idx="63">
                  <c:v>-13.6999999999999</c:v>
                </c:pt>
                <c:pt idx="64">
                  <c:v>-13.5999999999999</c:v>
                </c:pt>
                <c:pt idx="65">
                  <c:v>-13.499999999999901</c:v>
                </c:pt>
                <c:pt idx="66">
                  <c:v>-13.399999999999901</c:v>
                </c:pt>
                <c:pt idx="67">
                  <c:v>-13.299999999999899</c:v>
                </c:pt>
                <c:pt idx="68">
                  <c:v>-13.1999999999999</c:v>
                </c:pt>
                <c:pt idx="69">
                  <c:v>-13.0999999999999</c:v>
                </c:pt>
                <c:pt idx="70">
                  <c:v>-12.999999999999901</c:v>
                </c:pt>
                <c:pt idx="71">
                  <c:v>-12.899999999999901</c:v>
                </c:pt>
                <c:pt idx="72">
                  <c:v>-12.799999999999899</c:v>
                </c:pt>
                <c:pt idx="73">
                  <c:v>-12.6999999999999</c:v>
                </c:pt>
                <c:pt idx="74">
                  <c:v>-12.5999999999999</c:v>
                </c:pt>
                <c:pt idx="75">
                  <c:v>-12.499999999999901</c:v>
                </c:pt>
                <c:pt idx="76">
                  <c:v>-12.399999999999901</c:v>
                </c:pt>
                <c:pt idx="77">
                  <c:v>-12.299999999999899</c:v>
                </c:pt>
                <c:pt idx="78">
                  <c:v>-12.1999999999999</c:v>
                </c:pt>
                <c:pt idx="79">
                  <c:v>-12.0999999999999</c:v>
                </c:pt>
                <c:pt idx="80">
                  <c:v>-11.999999999999901</c:v>
                </c:pt>
                <c:pt idx="81">
                  <c:v>-11.899999999999901</c:v>
                </c:pt>
                <c:pt idx="82">
                  <c:v>-11.799999999999899</c:v>
                </c:pt>
                <c:pt idx="83">
                  <c:v>-11.6999999999999</c:v>
                </c:pt>
                <c:pt idx="84">
                  <c:v>-11.5999999999999</c:v>
                </c:pt>
                <c:pt idx="85">
                  <c:v>-11.499999999999901</c:v>
                </c:pt>
                <c:pt idx="86">
                  <c:v>-11.399999999999901</c:v>
                </c:pt>
                <c:pt idx="87">
                  <c:v>-11.299999999999899</c:v>
                </c:pt>
                <c:pt idx="88">
                  <c:v>-11.1999999999999</c:v>
                </c:pt>
                <c:pt idx="89">
                  <c:v>-11.0999999999999</c:v>
                </c:pt>
                <c:pt idx="90">
                  <c:v>-10.999999999999901</c:v>
                </c:pt>
                <c:pt idx="91">
                  <c:v>-10.899999999999901</c:v>
                </c:pt>
                <c:pt idx="92">
                  <c:v>-10.799999999999899</c:v>
                </c:pt>
                <c:pt idx="93">
                  <c:v>-10.6999999999999</c:v>
                </c:pt>
                <c:pt idx="94">
                  <c:v>-10.5999999999999</c:v>
                </c:pt>
                <c:pt idx="95">
                  <c:v>-10.499999999999901</c:v>
                </c:pt>
                <c:pt idx="96">
                  <c:v>-10.399999999999901</c:v>
                </c:pt>
                <c:pt idx="97">
                  <c:v>-10.299999999999899</c:v>
                </c:pt>
                <c:pt idx="98">
                  <c:v>-10.1999999999999</c:v>
                </c:pt>
                <c:pt idx="99">
                  <c:v>-10.0999999999999</c:v>
                </c:pt>
                <c:pt idx="100">
                  <c:v>-9.9999999999999005</c:v>
                </c:pt>
                <c:pt idx="101">
                  <c:v>-9.8999999999999009</c:v>
                </c:pt>
                <c:pt idx="102">
                  <c:v>-9.7999999999998995</c:v>
                </c:pt>
                <c:pt idx="103">
                  <c:v>-9.6999999999998998</c:v>
                </c:pt>
                <c:pt idx="104">
                  <c:v>-9.5999999999999002</c:v>
                </c:pt>
                <c:pt idx="105">
                  <c:v>-9.4999999999999005</c:v>
                </c:pt>
                <c:pt idx="106">
                  <c:v>-9.3999999999997996</c:v>
                </c:pt>
                <c:pt idx="107">
                  <c:v>-9.2999999999998</c:v>
                </c:pt>
                <c:pt idx="108">
                  <c:v>-9.1999999999998003</c:v>
                </c:pt>
                <c:pt idx="109">
                  <c:v>-9.0999999999998007</c:v>
                </c:pt>
                <c:pt idx="110">
                  <c:v>-8.9999999999997993</c:v>
                </c:pt>
                <c:pt idx="111">
                  <c:v>-8.8999999999997996</c:v>
                </c:pt>
                <c:pt idx="112">
                  <c:v>-8.7999999999998</c:v>
                </c:pt>
                <c:pt idx="113">
                  <c:v>-8.6999999999998003</c:v>
                </c:pt>
                <c:pt idx="114">
                  <c:v>-8.5999999999998007</c:v>
                </c:pt>
                <c:pt idx="115">
                  <c:v>-8.4999999999997993</c:v>
                </c:pt>
                <c:pt idx="116">
                  <c:v>-8.3999999999997996</c:v>
                </c:pt>
                <c:pt idx="117">
                  <c:v>-8.2999999999998</c:v>
                </c:pt>
                <c:pt idx="118">
                  <c:v>-8.1999999999998003</c:v>
                </c:pt>
                <c:pt idx="119">
                  <c:v>-8.0999999999998007</c:v>
                </c:pt>
                <c:pt idx="120">
                  <c:v>-7.9999999999998002</c:v>
                </c:pt>
                <c:pt idx="121">
                  <c:v>-7.8999999999997996</c:v>
                </c:pt>
                <c:pt idx="122">
                  <c:v>-7.7999999999998</c:v>
                </c:pt>
                <c:pt idx="123">
                  <c:v>-7.6999999999998003</c:v>
                </c:pt>
                <c:pt idx="124">
                  <c:v>-7.5999999999997998</c:v>
                </c:pt>
                <c:pt idx="125">
                  <c:v>-7.4999999999998002</c:v>
                </c:pt>
                <c:pt idx="126">
                  <c:v>-7.3999999999997996</c:v>
                </c:pt>
                <c:pt idx="127">
                  <c:v>-7.2999999999998</c:v>
                </c:pt>
                <c:pt idx="128">
                  <c:v>-7.1999999999998003</c:v>
                </c:pt>
                <c:pt idx="129">
                  <c:v>-7.0999999999997998</c:v>
                </c:pt>
                <c:pt idx="130">
                  <c:v>-6.9999999999998002</c:v>
                </c:pt>
                <c:pt idx="131">
                  <c:v>-6.8999999999997996</c:v>
                </c:pt>
                <c:pt idx="132">
                  <c:v>-6.7999999999998</c:v>
                </c:pt>
                <c:pt idx="133">
                  <c:v>-6.6999999999998003</c:v>
                </c:pt>
                <c:pt idx="134">
                  <c:v>-6.5999999999997998</c:v>
                </c:pt>
                <c:pt idx="135">
                  <c:v>-6.4999999999998002</c:v>
                </c:pt>
                <c:pt idx="136">
                  <c:v>-6.3999999999997996</c:v>
                </c:pt>
                <c:pt idx="137">
                  <c:v>-6.2999999999998</c:v>
                </c:pt>
                <c:pt idx="138">
                  <c:v>-6.1999999999998003</c:v>
                </c:pt>
                <c:pt idx="139">
                  <c:v>-6.0999999999997998</c:v>
                </c:pt>
                <c:pt idx="140">
                  <c:v>-5.9999999999998002</c:v>
                </c:pt>
                <c:pt idx="141">
                  <c:v>-5.8999999999997996</c:v>
                </c:pt>
                <c:pt idx="142">
                  <c:v>-5.7999999999998</c:v>
                </c:pt>
                <c:pt idx="143">
                  <c:v>-5.6999999999998003</c:v>
                </c:pt>
                <c:pt idx="144">
                  <c:v>-5.5999999999997998</c:v>
                </c:pt>
                <c:pt idx="145">
                  <c:v>-5.4999999999998002</c:v>
                </c:pt>
                <c:pt idx="146">
                  <c:v>-5.3999999999997996</c:v>
                </c:pt>
                <c:pt idx="147">
                  <c:v>-5.2999999999998</c:v>
                </c:pt>
                <c:pt idx="148">
                  <c:v>-5.1999999999998003</c:v>
                </c:pt>
                <c:pt idx="149">
                  <c:v>-5.0999999999997998</c:v>
                </c:pt>
                <c:pt idx="150">
                  <c:v>-4.9999999999998002</c:v>
                </c:pt>
                <c:pt idx="151">
                  <c:v>-4.8999999999997996</c:v>
                </c:pt>
                <c:pt idx="152">
                  <c:v>-4.7999999999998</c:v>
                </c:pt>
                <c:pt idx="153">
                  <c:v>-4.6999999999998003</c:v>
                </c:pt>
                <c:pt idx="154">
                  <c:v>-4.5999999999997998</c:v>
                </c:pt>
                <c:pt idx="155">
                  <c:v>-4.4999999999998002</c:v>
                </c:pt>
                <c:pt idx="156">
                  <c:v>-4.3999999999997996</c:v>
                </c:pt>
                <c:pt idx="157">
                  <c:v>-4.2999999999998</c:v>
                </c:pt>
                <c:pt idx="158">
                  <c:v>-4.1999999999998003</c:v>
                </c:pt>
                <c:pt idx="159">
                  <c:v>-4.0999999999997998</c:v>
                </c:pt>
                <c:pt idx="160">
                  <c:v>-3.9999999999998002</c:v>
                </c:pt>
                <c:pt idx="161">
                  <c:v>-3.8999999999998001</c:v>
                </c:pt>
                <c:pt idx="162">
                  <c:v>-3.7999999999998</c:v>
                </c:pt>
                <c:pt idx="163">
                  <c:v>-3.6999999999997999</c:v>
                </c:pt>
                <c:pt idx="164">
                  <c:v>-3.5999999999997998</c:v>
                </c:pt>
                <c:pt idx="165">
                  <c:v>-3.4999999999998002</c:v>
                </c:pt>
                <c:pt idx="166">
                  <c:v>-3.3999999999998001</c:v>
                </c:pt>
                <c:pt idx="167">
                  <c:v>-3.2999999999998</c:v>
                </c:pt>
                <c:pt idx="168">
                  <c:v>-3.1999999999997999</c:v>
                </c:pt>
                <c:pt idx="169">
                  <c:v>-3.0999999999997998</c:v>
                </c:pt>
                <c:pt idx="170">
                  <c:v>-2.9999999999998002</c:v>
                </c:pt>
                <c:pt idx="171">
                  <c:v>-2.8999999999998001</c:v>
                </c:pt>
                <c:pt idx="172">
                  <c:v>-2.7999999999998</c:v>
                </c:pt>
                <c:pt idx="173">
                  <c:v>-2.6999999999997999</c:v>
                </c:pt>
                <c:pt idx="174">
                  <c:v>-2.5999999999997998</c:v>
                </c:pt>
                <c:pt idx="175">
                  <c:v>-2.4999999999998002</c:v>
                </c:pt>
                <c:pt idx="176">
                  <c:v>-2.3999999999997002</c:v>
                </c:pt>
                <c:pt idx="177">
                  <c:v>-2.2999999999997001</c:v>
                </c:pt>
                <c:pt idx="178">
                  <c:v>-2.1999999999997</c:v>
                </c:pt>
                <c:pt idx="179">
                  <c:v>-2.0999999999996999</c:v>
                </c:pt>
                <c:pt idx="180">
                  <c:v>-1.9999999999997</c:v>
                </c:pt>
                <c:pt idx="181">
                  <c:v>-1.8999999999996999</c:v>
                </c:pt>
                <c:pt idx="182">
                  <c:v>-1.7999999999997001</c:v>
                </c:pt>
                <c:pt idx="183">
                  <c:v>-1.6999999999997</c:v>
                </c:pt>
                <c:pt idx="184">
                  <c:v>-1.5999999999997001</c:v>
                </c:pt>
                <c:pt idx="185">
                  <c:v>-1.4999999999997</c:v>
                </c:pt>
                <c:pt idx="186">
                  <c:v>-1.3999999999996999</c:v>
                </c:pt>
                <c:pt idx="187">
                  <c:v>-1.2999999999997001</c:v>
                </c:pt>
                <c:pt idx="188">
                  <c:v>-1.1999999999997</c:v>
                </c:pt>
                <c:pt idx="189">
                  <c:v>-1.0999999999997001</c:v>
                </c:pt>
                <c:pt idx="190">
                  <c:v>-0.99999999999970202</c:v>
                </c:pt>
                <c:pt idx="191">
                  <c:v>-0.89999999999970004</c:v>
                </c:pt>
                <c:pt idx="192">
                  <c:v>-0.79999999999969895</c:v>
                </c:pt>
                <c:pt idx="193">
                  <c:v>-0.69999999999970097</c:v>
                </c:pt>
                <c:pt idx="194">
                  <c:v>-0.599999999999699</c:v>
                </c:pt>
                <c:pt idx="195">
                  <c:v>-0.49999999999970202</c:v>
                </c:pt>
                <c:pt idx="196">
                  <c:v>-0.39999999999969998</c:v>
                </c:pt>
                <c:pt idx="197">
                  <c:v>-0.29999999999969901</c:v>
                </c:pt>
                <c:pt idx="198">
                  <c:v>-0.199999999999701</c:v>
                </c:pt>
                <c:pt idx="199">
                  <c:v>-9.9999999999699399E-2</c:v>
                </c:pt>
                <c:pt idx="200">
                  <c:v>2.9842794901924198E-13</c:v>
                </c:pt>
                <c:pt idx="201">
                  <c:v>0.1000000000003</c:v>
                </c:pt>
                <c:pt idx="202">
                  <c:v>0.20000000000030099</c:v>
                </c:pt>
                <c:pt idx="203">
                  <c:v>0.30000000000029903</c:v>
                </c:pt>
                <c:pt idx="204">
                  <c:v>0.400000000000301</c:v>
                </c:pt>
                <c:pt idx="205">
                  <c:v>0.50000000000029798</c:v>
                </c:pt>
                <c:pt idx="206">
                  <c:v>0.60000000000029996</c:v>
                </c:pt>
                <c:pt idx="207">
                  <c:v>0.70000000000030105</c:v>
                </c:pt>
                <c:pt idx="208">
                  <c:v>0.80000000000029903</c:v>
                </c:pt>
                <c:pt idx="209">
                  <c:v>0.900000000000301</c:v>
                </c:pt>
                <c:pt idx="210">
                  <c:v>1.0000000000003</c:v>
                </c:pt>
                <c:pt idx="211">
                  <c:v>1.1000000000003001</c:v>
                </c:pt>
                <c:pt idx="212">
                  <c:v>1.2000000000002999</c:v>
                </c:pt>
                <c:pt idx="213">
                  <c:v>1.3000000000003</c:v>
                </c:pt>
                <c:pt idx="214">
                  <c:v>1.4000000000002999</c:v>
                </c:pt>
                <c:pt idx="215">
                  <c:v>1.5000000000003</c:v>
                </c:pt>
                <c:pt idx="216">
                  <c:v>1.6000000000003001</c:v>
                </c:pt>
                <c:pt idx="217">
                  <c:v>1.7000000000002999</c:v>
                </c:pt>
                <c:pt idx="218">
                  <c:v>1.8000000000003</c:v>
                </c:pt>
                <c:pt idx="219">
                  <c:v>1.9000000000002999</c:v>
                </c:pt>
                <c:pt idx="220">
                  <c:v>2.0000000000003002</c:v>
                </c:pt>
                <c:pt idx="221">
                  <c:v>2.1000000000002998</c:v>
                </c:pt>
                <c:pt idx="222">
                  <c:v>2.2000000000002999</c:v>
                </c:pt>
                <c:pt idx="223">
                  <c:v>2.3000000000003</c:v>
                </c:pt>
                <c:pt idx="224">
                  <c:v>2.4000000000003001</c:v>
                </c:pt>
                <c:pt idx="225">
                  <c:v>2.5000000000003002</c:v>
                </c:pt>
                <c:pt idx="226">
                  <c:v>2.6000000000002998</c:v>
                </c:pt>
                <c:pt idx="227">
                  <c:v>2.7000000000002999</c:v>
                </c:pt>
                <c:pt idx="228">
                  <c:v>2.8000000000003</c:v>
                </c:pt>
                <c:pt idx="229">
                  <c:v>2.9000000000003001</c:v>
                </c:pt>
                <c:pt idx="230">
                  <c:v>3.0000000000003002</c:v>
                </c:pt>
                <c:pt idx="231">
                  <c:v>3.1000000000002998</c:v>
                </c:pt>
                <c:pt idx="232">
                  <c:v>3.2000000000002999</c:v>
                </c:pt>
                <c:pt idx="233">
                  <c:v>3.3000000000003</c:v>
                </c:pt>
                <c:pt idx="234">
                  <c:v>3.4000000000003001</c:v>
                </c:pt>
                <c:pt idx="235">
                  <c:v>3.5000000000003002</c:v>
                </c:pt>
                <c:pt idx="236">
                  <c:v>3.6000000000002998</c:v>
                </c:pt>
                <c:pt idx="237">
                  <c:v>3.7000000000002999</c:v>
                </c:pt>
                <c:pt idx="238">
                  <c:v>3.8000000000003</c:v>
                </c:pt>
                <c:pt idx="239">
                  <c:v>3.9000000000003001</c:v>
                </c:pt>
                <c:pt idx="240">
                  <c:v>4.0000000000003002</c:v>
                </c:pt>
                <c:pt idx="241">
                  <c:v>4.1000000000002998</c:v>
                </c:pt>
                <c:pt idx="242">
                  <c:v>4.2000000000003004</c:v>
                </c:pt>
                <c:pt idx="243">
                  <c:v>4.3000000000003</c:v>
                </c:pt>
                <c:pt idx="244">
                  <c:v>4.4000000000002997</c:v>
                </c:pt>
                <c:pt idx="245">
                  <c:v>4.5000000000003002</c:v>
                </c:pt>
                <c:pt idx="246">
                  <c:v>4.6000000000002998</c:v>
                </c:pt>
                <c:pt idx="247">
                  <c:v>4.7000000000003999</c:v>
                </c:pt>
                <c:pt idx="248">
                  <c:v>4.8000000000004004</c:v>
                </c:pt>
                <c:pt idx="249">
                  <c:v>4.9000000000004</c:v>
                </c:pt>
                <c:pt idx="250">
                  <c:v>5.0000000000003997</c:v>
                </c:pt>
                <c:pt idx="251">
                  <c:v>5.1000000000004002</c:v>
                </c:pt>
                <c:pt idx="252">
                  <c:v>5.2000000000003999</c:v>
                </c:pt>
                <c:pt idx="253">
                  <c:v>5.3000000000004004</c:v>
                </c:pt>
                <c:pt idx="254">
                  <c:v>5.4000000000004</c:v>
                </c:pt>
                <c:pt idx="255">
                  <c:v>5.5000000000003997</c:v>
                </c:pt>
                <c:pt idx="256">
                  <c:v>5.6000000000004002</c:v>
                </c:pt>
                <c:pt idx="257">
                  <c:v>5.7000000000003999</c:v>
                </c:pt>
                <c:pt idx="258">
                  <c:v>5.8000000000004004</c:v>
                </c:pt>
                <c:pt idx="259">
                  <c:v>5.9000000000004</c:v>
                </c:pt>
                <c:pt idx="260">
                  <c:v>6.0000000000003997</c:v>
                </c:pt>
                <c:pt idx="261">
                  <c:v>6.1000000000004002</c:v>
                </c:pt>
                <c:pt idx="262">
                  <c:v>6.2000000000003999</c:v>
                </c:pt>
                <c:pt idx="263">
                  <c:v>6.3000000000004004</c:v>
                </c:pt>
                <c:pt idx="264">
                  <c:v>6.4000000000004</c:v>
                </c:pt>
                <c:pt idx="265">
                  <c:v>6.5000000000003997</c:v>
                </c:pt>
                <c:pt idx="266">
                  <c:v>6.6000000000004002</c:v>
                </c:pt>
                <c:pt idx="267">
                  <c:v>6.7000000000003999</c:v>
                </c:pt>
                <c:pt idx="268">
                  <c:v>6.8000000000004004</c:v>
                </c:pt>
                <c:pt idx="269">
                  <c:v>6.9000000000004</c:v>
                </c:pt>
                <c:pt idx="270">
                  <c:v>7.0000000000003997</c:v>
                </c:pt>
                <c:pt idx="271">
                  <c:v>7.1000000000004002</c:v>
                </c:pt>
                <c:pt idx="272">
                  <c:v>7.2000000000003999</c:v>
                </c:pt>
                <c:pt idx="273">
                  <c:v>7.3000000000004004</c:v>
                </c:pt>
                <c:pt idx="274">
                  <c:v>7.4000000000004</c:v>
                </c:pt>
                <c:pt idx="275">
                  <c:v>7.5000000000003997</c:v>
                </c:pt>
                <c:pt idx="276">
                  <c:v>7.6000000000004002</c:v>
                </c:pt>
                <c:pt idx="277">
                  <c:v>7.7000000000003999</c:v>
                </c:pt>
                <c:pt idx="278">
                  <c:v>7.8000000000004004</c:v>
                </c:pt>
                <c:pt idx="279">
                  <c:v>7.9000000000004</c:v>
                </c:pt>
                <c:pt idx="280">
                  <c:v>8.0000000000003997</c:v>
                </c:pt>
                <c:pt idx="281">
                  <c:v>8.1000000000003993</c:v>
                </c:pt>
                <c:pt idx="282">
                  <c:v>8.2000000000004007</c:v>
                </c:pt>
                <c:pt idx="283">
                  <c:v>8.3000000000004004</c:v>
                </c:pt>
                <c:pt idx="284">
                  <c:v>8.4000000000004</c:v>
                </c:pt>
                <c:pt idx="285">
                  <c:v>8.5000000000003997</c:v>
                </c:pt>
                <c:pt idx="286">
                  <c:v>8.6000000000003993</c:v>
                </c:pt>
                <c:pt idx="287">
                  <c:v>8.7000000000004007</c:v>
                </c:pt>
                <c:pt idx="288">
                  <c:v>8.8000000000004004</c:v>
                </c:pt>
                <c:pt idx="289">
                  <c:v>8.9000000000004</c:v>
                </c:pt>
                <c:pt idx="290">
                  <c:v>9.0000000000003997</c:v>
                </c:pt>
                <c:pt idx="291">
                  <c:v>9.1000000000003993</c:v>
                </c:pt>
                <c:pt idx="292">
                  <c:v>9.2000000000004007</c:v>
                </c:pt>
                <c:pt idx="293">
                  <c:v>9.3000000000004004</c:v>
                </c:pt>
                <c:pt idx="294">
                  <c:v>9.4000000000004</c:v>
                </c:pt>
                <c:pt idx="295">
                  <c:v>9.5000000000003997</c:v>
                </c:pt>
                <c:pt idx="296">
                  <c:v>9.6000000000003993</c:v>
                </c:pt>
                <c:pt idx="297">
                  <c:v>9.7000000000004007</c:v>
                </c:pt>
                <c:pt idx="298">
                  <c:v>9.8000000000004004</c:v>
                </c:pt>
                <c:pt idx="299">
                  <c:v>9.9000000000004</c:v>
                </c:pt>
                <c:pt idx="300">
                  <c:v>10.0000000000004</c:v>
                </c:pt>
                <c:pt idx="301">
                  <c:v>10.100000000000399</c:v>
                </c:pt>
                <c:pt idx="302">
                  <c:v>10.200000000000401</c:v>
                </c:pt>
                <c:pt idx="303">
                  <c:v>10.3000000000004</c:v>
                </c:pt>
                <c:pt idx="304">
                  <c:v>10.4000000000004</c:v>
                </c:pt>
                <c:pt idx="305">
                  <c:v>10.5000000000004</c:v>
                </c:pt>
                <c:pt idx="306">
                  <c:v>10.600000000000399</c:v>
                </c:pt>
                <c:pt idx="307">
                  <c:v>10.700000000000401</c:v>
                </c:pt>
                <c:pt idx="308">
                  <c:v>10.8000000000004</c:v>
                </c:pt>
                <c:pt idx="309">
                  <c:v>10.9000000000004</c:v>
                </c:pt>
                <c:pt idx="310">
                  <c:v>11.0000000000004</c:v>
                </c:pt>
                <c:pt idx="311">
                  <c:v>11.100000000000399</c:v>
                </c:pt>
                <c:pt idx="312">
                  <c:v>11.200000000000401</c:v>
                </c:pt>
                <c:pt idx="313">
                  <c:v>11.3000000000004</c:v>
                </c:pt>
                <c:pt idx="314">
                  <c:v>11.4000000000004</c:v>
                </c:pt>
                <c:pt idx="315">
                  <c:v>11.5000000000004</c:v>
                </c:pt>
                <c:pt idx="316">
                  <c:v>11.600000000000399</c:v>
                </c:pt>
                <c:pt idx="317">
                  <c:v>11.7000000000005</c:v>
                </c:pt>
                <c:pt idx="318">
                  <c:v>11.8000000000005</c:v>
                </c:pt>
                <c:pt idx="319">
                  <c:v>11.9000000000005</c:v>
                </c:pt>
                <c:pt idx="320">
                  <c:v>12.000000000000499</c:v>
                </c:pt>
                <c:pt idx="321">
                  <c:v>12.100000000000501</c:v>
                </c:pt>
                <c:pt idx="322">
                  <c:v>12.2000000000005</c:v>
                </c:pt>
                <c:pt idx="323">
                  <c:v>12.3000000000005</c:v>
                </c:pt>
                <c:pt idx="324">
                  <c:v>12.4000000000005</c:v>
                </c:pt>
                <c:pt idx="325">
                  <c:v>12.500000000000499</c:v>
                </c:pt>
                <c:pt idx="326">
                  <c:v>12.600000000000501</c:v>
                </c:pt>
                <c:pt idx="327">
                  <c:v>12.7000000000005</c:v>
                </c:pt>
                <c:pt idx="328">
                  <c:v>12.8000000000005</c:v>
                </c:pt>
                <c:pt idx="329">
                  <c:v>12.9000000000005</c:v>
                </c:pt>
                <c:pt idx="330">
                  <c:v>13.000000000000499</c:v>
                </c:pt>
                <c:pt idx="331">
                  <c:v>13.100000000000501</c:v>
                </c:pt>
                <c:pt idx="332">
                  <c:v>13.2000000000005</c:v>
                </c:pt>
                <c:pt idx="333">
                  <c:v>13.3000000000005</c:v>
                </c:pt>
                <c:pt idx="334">
                  <c:v>13.4000000000005</c:v>
                </c:pt>
                <c:pt idx="335">
                  <c:v>13.500000000000499</c:v>
                </c:pt>
                <c:pt idx="336">
                  <c:v>13.600000000000501</c:v>
                </c:pt>
                <c:pt idx="337">
                  <c:v>13.7000000000005</c:v>
                </c:pt>
                <c:pt idx="338">
                  <c:v>13.8000000000005</c:v>
                </c:pt>
                <c:pt idx="339">
                  <c:v>13.9000000000005</c:v>
                </c:pt>
                <c:pt idx="340">
                  <c:v>14.000000000000499</c:v>
                </c:pt>
                <c:pt idx="341">
                  <c:v>14.100000000000501</c:v>
                </c:pt>
                <c:pt idx="342">
                  <c:v>14.2000000000005</c:v>
                </c:pt>
                <c:pt idx="343">
                  <c:v>14.3000000000005</c:v>
                </c:pt>
                <c:pt idx="344">
                  <c:v>14.4000000000005</c:v>
                </c:pt>
                <c:pt idx="345">
                  <c:v>14.500000000000499</c:v>
                </c:pt>
                <c:pt idx="346">
                  <c:v>14.600000000000501</c:v>
                </c:pt>
                <c:pt idx="347">
                  <c:v>14.7000000000005</c:v>
                </c:pt>
                <c:pt idx="348">
                  <c:v>14.8000000000005</c:v>
                </c:pt>
                <c:pt idx="349">
                  <c:v>14.9000000000005</c:v>
                </c:pt>
                <c:pt idx="350">
                  <c:v>15.000000000000499</c:v>
                </c:pt>
                <c:pt idx="351">
                  <c:v>15.100000000000501</c:v>
                </c:pt>
                <c:pt idx="352">
                  <c:v>15.2000000000005</c:v>
                </c:pt>
                <c:pt idx="353">
                  <c:v>15.3000000000005</c:v>
                </c:pt>
                <c:pt idx="354">
                  <c:v>15.4000000000005</c:v>
                </c:pt>
                <c:pt idx="355">
                  <c:v>15.500000000000499</c:v>
                </c:pt>
                <c:pt idx="356">
                  <c:v>15.600000000000501</c:v>
                </c:pt>
                <c:pt idx="357">
                  <c:v>15.7000000000005</c:v>
                </c:pt>
                <c:pt idx="358">
                  <c:v>15.8000000000005</c:v>
                </c:pt>
                <c:pt idx="359">
                  <c:v>15.9000000000005</c:v>
                </c:pt>
                <c:pt idx="360">
                  <c:v>16.000000000000501</c:v>
                </c:pt>
                <c:pt idx="361">
                  <c:v>16.100000000000499</c:v>
                </c:pt>
                <c:pt idx="362">
                  <c:v>16.2000000000005</c:v>
                </c:pt>
                <c:pt idx="363">
                  <c:v>16.300000000000502</c:v>
                </c:pt>
                <c:pt idx="364">
                  <c:v>16.4000000000005</c:v>
                </c:pt>
                <c:pt idx="365">
                  <c:v>16.500000000000501</c:v>
                </c:pt>
                <c:pt idx="366">
                  <c:v>16.600000000000499</c:v>
                </c:pt>
                <c:pt idx="367">
                  <c:v>16.7000000000005</c:v>
                </c:pt>
                <c:pt idx="368">
                  <c:v>16.800000000000502</c:v>
                </c:pt>
                <c:pt idx="369">
                  <c:v>16.9000000000005</c:v>
                </c:pt>
                <c:pt idx="370">
                  <c:v>17.000000000000501</c:v>
                </c:pt>
                <c:pt idx="371">
                  <c:v>17.100000000000499</c:v>
                </c:pt>
                <c:pt idx="372">
                  <c:v>17.2000000000005</c:v>
                </c:pt>
                <c:pt idx="373">
                  <c:v>17.300000000000502</c:v>
                </c:pt>
                <c:pt idx="374">
                  <c:v>17.4000000000005</c:v>
                </c:pt>
                <c:pt idx="375">
                  <c:v>17.500000000000501</c:v>
                </c:pt>
                <c:pt idx="376">
                  <c:v>17.600000000000499</c:v>
                </c:pt>
                <c:pt idx="377">
                  <c:v>17.7000000000005</c:v>
                </c:pt>
                <c:pt idx="378">
                  <c:v>17.800000000000502</c:v>
                </c:pt>
                <c:pt idx="379">
                  <c:v>17.9000000000005</c:v>
                </c:pt>
                <c:pt idx="380">
                  <c:v>18.000000000000501</c:v>
                </c:pt>
                <c:pt idx="381">
                  <c:v>18.100000000000499</c:v>
                </c:pt>
                <c:pt idx="382">
                  <c:v>18.2000000000005</c:v>
                </c:pt>
                <c:pt idx="383">
                  <c:v>18.300000000000502</c:v>
                </c:pt>
                <c:pt idx="384">
                  <c:v>18.4000000000005</c:v>
                </c:pt>
                <c:pt idx="385">
                  <c:v>18.500000000000501</c:v>
                </c:pt>
                <c:pt idx="386">
                  <c:v>18.600000000000499</c:v>
                </c:pt>
                <c:pt idx="387">
                  <c:v>18.7000000000005</c:v>
                </c:pt>
                <c:pt idx="388">
                  <c:v>18.800000000000601</c:v>
                </c:pt>
                <c:pt idx="389">
                  <c:v>18.900000000000599</c:v>
                </c:pt>
                <c:pt idx="390">
                  <c:v>19.0000000000006</c:v>
                </c:pt>
                <c:pt idx="391">
                  <c:v>19.100000000000598</c:v>
                </c:pt>
                <c:pt idx="392">
                  <c:v>19.2000000000006</c:v>
                </c:pt>
                <c:pt idx="393">
                  <c:v>19.300000000000601</c:v>
                </c:pt>
                <c:pt idx="394">
                  <c:v>19.400000000000599</c:v>
                </c:pt>
                <c:pt idx="395">
                  <c:v>19.5000000000006</c:v>
                </c:pt>
                <c:pt idx="396">
                  <c:v>19.600000000000598</c:v>
                </c:pt>
                <c:pt idx="397">
                  <c:v>19.7000000000006</c:v>
                </c:pt>
                <c:pt idx="398">
                  <c:v>19.800000000000601</c:v>
                </c:pt>
                <c:pt idx="399">
                  <c:v>19.900000000000599</c:v>
                </c:pt>
                <c:pt idx="400">
                  <c:v>20.0000000000006</c:v>
                </c:pt>
              </c:numCache>
            </c:numRef>
          </c:xVal>
          <c:yVal>
            <c:numRef>
              <c:f>'gauss porovnanie'!$B$53:$B$453</c:f>
              <c:numCache>
                <c:formatCode>General</c:formatCode>
                <c:ptCount val="401"/>
                <c:pt idx="0">
                  <c:v>7.6945986267064199E-23</c:v>
                </c:pt>
                <c:pt idx="1">
                  <c:v>2.0811768202028542E-22</c:v>
                </c:pt>
                <c:pt idx="2">
                  <c:v>5.5730000227206912E-22</c:v>
                </c:pt>
                <c:pt idx="3">
                  <c:v>1.4774954927042648E-21</c:v>
                </c:pt>
                <c:pt idx="4">
                  <c:v>3.8781119317469065E-21</c:v>
                </c:pt>
                <c:pt idx="5">
                  <c:v>1.007793539430001E-20</c:v>
                </c:pt>
                <c:pt idx="6">
                  <c:v>2.5928647011004261E-20</c:v>
                </c:pt>
                <c:pt idx="7">
                  <c:v>6.6045798607393083E-20</c:v>
                </c:pt>
                <c:pt idx="8">
                  <c:v>1.665588032379929E-19</c:v>
                </c:pt>
                <c:pt idx="9">
                  <c:v>4.1585989791150716E-19</c:v>
                </c:pt>
                <c:pt idx="10">
                  <c:v>1.0279773571668917E-18</c:v>
                </c:pt>
                <c:pt idx="11">
                  <c:v>2.5158057769514402E-18</c:v>
                </c:pt>
                <c:pt idx="12">
                  <c:v>6.095758129562418E-18</c:v>
                </c:pt>
                <c:pt idx="13">
                  <c:v>1.4622963575006579E-17</c:v>
                </c:pt>
                <c:pt idx="14">
                  <c:v>3.4729627485661583E-17</c:v>
                </c:pt>
                <c:pt idx="15">
                  <c:v>8.1662356316695502E-17</c:v>
                </c:pt>
                <c:pt idx="16">
                  <c:v>1.9010815379079908E-16</c:v>
                </c:pt>
                <c:pt idx="17">
                  <c:v>4.3816394355093266E-16</c:v>
                </c:pt>
                <c:pt idx="18">
                  <c:v>9.9983787484971794E-16</c:v>
                </c:pt>
                <c:pt idx="19">
                  <c:v>2.2588094031542708E-15</c:v>
                </c:pt>
                <c:pt idx="20">
                  <c:v>5.0522710835368927E-15</c:v>
                </c:pt>
                <c:pt idx="21">
                  <c:v>1.1187956214351975E-14</c:v>
                </c:pt>
                <c:pt idx="22">
                  <c:v>2.4528552856964153E-14</c:v>
                </c:pt>
                <c:pt idx="23">
                  <c:v>5.3241483722529814E-14</c:v>
                </c:pt>
                <c:pt idx="24">
                  <c:v>1.1441564901801248E-13</c:v>
                </c:pt>
                <c:pt idx="25">
                  <c:v>2.4343205330290096E-13</c:v>
                </c:pt>
                <c:pt idx="26">
                  <c:v>5.1277536367967356E-13</c:v>
                </c:pt>
                <c:pt idx="27">
                  <c:v>1.0693837871541565E-12</c:v>
                </c:pt>
                <c:pt idx="28">
                  <c:v>2.207989963137155E-12</c:v>
                </c:pt>
                <c:pt idx="29">
                  <c:v>4.513543677205469E-12</c:v>
                </c:pt>
                <c:pt idx="30">
                  <c:v>9.1347204083645936E-12</c:v>
                </c:pt>
                <c:pt idx="31">
                  <c:v>1.8303322170155975E-11</c:v>
                </c:pt>
                <c:pt idx="32">
                  <c:v>3.6309615017917752E-11</c:v>
                </c:pt>
                <c:pt idx="33">
                  <c:v>7.1313281240008637E-11</c:v>
                </c:pt>
                <c:pt idx="34">
                  <c:v>1.3866799941653025E-10</c:v>
                </c:pt>
                <c:pt idx="35">
                  <c:v>2.6695566147628519E-10</c:v>
                </c:pt>
                <c:pt idx="36">
                  <c:v>5.0881402816483476E-10</c:v>
                </c:pt>
                <c:pt idx="37">
                  <c:v>9.601433370312266E-10</c:v>
                </c:pt>
                <c:pt idx="38">
                  <c:v>1.7937839079652011E-9</c:v>
                </c:pt>
                <c:pt idx="39">
                  <c:v>3.3178842435493559E-9</c:v>
                </c:pt>
                <c:pt idx="40">
                  <c:v>6.0758828498269124E-9</c:v>
                </c:pt>
                <c:pt idx="41">
                  <c:v>1.1015763624688765E-8</c:v>
                </c:pt>
                <c:pt idx="42">
                  <c:v>1.9773196406256193E-8</c:v>
                </c:pt>
                <c:pt idx="43">
                  <c:v>3.5139550948224438E-8</c:v>
                </c:pt>
                <c:pt idx="44">
                  <c:v>6.182620500169305E-8</c:v>
                </c:pt>
                <c:pt idx="45">
                  <c:v>1.0769760042549168E-7</c:v>
                </c:pt>
                <c:pt idx="46">
                  <c:v>1.8573618445562863E-7</c:v>
                </c:pt>
                <c:pt idx="47">
                  <c:v>3.1713492167176658E-7</c:v>
                </c:pt>
                <c:pt idx="48">
                  <c:v>5.361035344700414E-7</c:v>
                </c:pt>
                <c:pt idx="49">
                  <c:v>8.9724351623878955E-7</c:v>
                </c:pt>
                <c:pt idx="50">
                  <c:v>1.4867195147350373E-6</c:v>
                </c:pt>
                <c:pt idx="51">
                  <c:v>2.4389607458945435E-6</c:v>
                </c:pt>
                <c:pt idx="52">
                  <c:v>3.9612990910339828E-6</c:v>
                </c:pt>
                <c:pt idx="53">
                  <c:v>6.3698251788701002E-6</c:v>
                </c:pt>
                <c:pt idx="54">
                  <c:v>1.0140852065491407E-5</c:v>
                </c:pt>
                <c:pt idx="55">
                  <c:v>1.598374110691263E-5</c:v>
                </c:pt>
                <c:pt idx="56">
                  <c:v>2.4942471290064435E-5</c:v>
                </c:pt>
                <c:pt idx="57">
                  <c:v>3.8535196742103758E-5</c:v>
                </c:pt>
                <c:pt idx="58">
                  <c:v>5.894306775656467E-5</c:v>
                </c:pt>
                <c:pt idx="59">
                  <c:v>8.9261657177169398E-5</c:v>
                </c:pt>
                <c:pt idx="60">
                  <c:v>1.338302257649386E-4</c:v>
                </c:pt>
                <c:pt idx="61">
                  <c:v>1.9865547139284945E-4</c:v>
                </c:pt>
                <c:pt idx="62">
                  <c:v>2.9194692579157173E-4</c:v>
                </c:pt>
                <c:pt idx="63">
                  <c:v>4.2478027055090913E-4</c:v>
                </c:pt>
                <c:pt idx="64">
                  <c:v>6.119019301139921E-4</c:v>
                </c:pt>
                <c:pt idx="65">
                  <c:v>8.7268269504606395E-4</c:v>
                </c:pt>
                <c:pt idx="66">
                  <c:v>1.2322191684734345E-3</c:v>
                </c:pt>
                <c:pt idx="67">
                  <c:v>1.7225689390542522E-3</c:v>
                </c:pt>
                <c:pt idx="68">
                  <c:v>2.3840882014656067E-3</c:v>
                </c:pt>
                <c:pt idx="69">
                  <c:v>3.2668190562009317E-3</c:v>
                </c:pt>
                <c:pt idx="70">
                  <c:v>4.4318484119393294E-3</c:v>
                </c:pt>
                <c:pt idx="71">
                  <c:v>5.9525324197775668E-3</c:v>
                </c:pt>
                <c:pt idx="72">
                  <c:v>7.9154515829821925E-3</c:v>
                </c:pt>
                <c:pt idx="73">
                  <c:v>1.0420934814425412E-2</c:v>
                </c:pt>
                <c:pt idx="74">
                  <c:v>1.3582969233689143E-2</c:v>
                </c:pt>
                <c:pt idx="75">
                  <c:v>1.7528300493572898E-2</c:v>
                </c:pt>
                <c:pt idx="76">
                  <c:v>2.2394530294848222E-2</c:v>
                </c:pt>
                <c:pt idx="77">
                  <c:v>2.8327037741607726E-2</c:v>
                </c:pt>
                <c:pt idx="78">
                  <c:v>3.5474592846239252E-2</c:v>
                </c:pt>
                <c:pt idx="79">
                  <c:v>4.3983595980436413E-2</c:v>
                </c:pt>
                <c:pt idx="80">
                  <c:v>5.3990966513198797E-2</c:v>
                </c:pt>
                <c:pt idx="81">
                  <c:v>6.561581477468896E-2</c:v>
                </c:pt>
                <c:pt idx="82">
                  <c:v>7.8950158300908457E-2</c:v>
                </c:pt>
                <c:pt idx="83">
                  <c:v>9.4049077376902934E-2</c:v>
                </c:pt>
                <c:pt idx="84">
                  <c:v>0.11092083467947327</c:v>
                </c:pt>
                <c:pt idx="85">
                  <c:v>0.12951759566591106</c:v>
                </c:pt>
                <c:pt idx="86">
                  <c:v>0.14972746563576564</c:v>
                </c:pt>
                <c:pt idx="87">
                  <c:v>0.17136859204782975</c:v>
                </c:pt>
                <c:pt idx="88">
                  <c:v>0.19418605498323629</c:v>
                </c:pt>
                <c:pt idx="89">
                  <c:v>0.21785217703257445</c:v>
                </c:pt>
                <c:pt idx="90">
                  <c:v>0.2419707245191674</c:v>
                </c:pt>
                <c:pt idx="91">
                  <c:v>0.26608524989877858</c:v>
                </c:pt>
                <c:pt idx="92">
                  <c:v>0.28969155276150604</c:v>
                </c:pt>
                <c:pt idx="93">
                  <c:v>0.3122539333667832</c:v>
                </c:pt>
                <c:pt idx="94">
                  <c:v>0.3332246028918196</c:v>
                </c:pt>
                <c:pt idx="95">
                  <c:v>0.35206532676431701</c:v>
                </c:pt>
                <c:pt idx="96">
                  <c:v>0.36827014030333793</c:v>
                </c:pt>
                <c:pt idx="97">
                  <c:v>0.38138781546053563</c:v>
                </c:pt>
                <c:pt idx="98">
                  <c:v>0.39104269397546371</c:v>
                </c:pt>
                <c:pt idx="99">
                  <c:v>0.39695254747701575</c:v>
                </c:pt>
                <c:pt idx="100">
                  <c:v>0.3989422804014327</c:v>
                </c:pt>
                <c:pt idx="101">
                  <c:v>0.39695254747700787</c:v>
                </c:pt>
                <c:pt idx="102">
                  <c:v>0.39104269397544805</c:v>
                </c:pt>
                <c:pt idx="103">
                  <c:v>0.38138781546051265</c:v>
                </c:pt>
                <c:pt idx="104">
                  <c:v>0.36827014030330862</c:v>
                </c:pt>
                <c:pt idx="105">
                  <c:v>0.35206532676428198</c:v>
                </c:pt>
                <c:pt idx="106">
                  <c:v>0.33322460289175959</c:v>
                </c:pt>
                <c:pt idx="107">
                  <c:v>0.31225393336671753</c:v>
                </c:pt>
                <c:pt idx="108">
                  <c:v>0.28969155276143649</c:v>
                </c:pt>
                <c:pt idx="109">
                  <c:v>0.26608524989870713</c:v>
                </c:pt>
                <c:pt idx="110">
                  <c:v>0.24197072451909477</c:v>
                </c:pt>
                <c:pt idx="111">
                  <c:v>0.21785217703250254</c:v>
                </c:pt>
                <c:pt idx="112">
                  <c:v>0.19418605498316635</c:v>
                </c:pt>
                <c:pt idx="113">
                  <c:v>0.17136859204776289</c:v>
                </c:pt>
                <c:pt idx="114">
                  <c:v>0.14972746563570308</c:v>
                </c:pt>
                <c:pt idx="115">
                  <c:v>0.12951759566585275</c:v>
                </c:pt>
                <c:pt idx="116">
                  <c:v>0.11092083467942</c:v>
                </c:pt>
                <c:pt idx="117">
                  <c:v>9.4049077376854945E-2</c:v>
                </c:pt>
                <c:pt idx="118">
                  <c:v>7.8950158300865797E-2</c:v>
                </c:pt>
                <c:pt idx="119">
                  <c:v>6.561581477465174E-2</c:v>
                </c:pt>
                <c:pt idx="120">
                  <c:v>5.3990966513166476E-2</c:v>
                </c:pt>
                <c:pt idx="121">
                  <c:v>4.3983595980408699E-2</c:v>
                </c:pt>
                <c:pt idx="122">
                  <c:v>3.5474592846215826E-2</c:v>
                </c:pt>
                <c:pt idx="123">
                  <c:v>2.8327037741588165E-2</c:v>
                </c:pt>
                <c:pt idx="124">
                  <c:v>2.2394530294832141E-2</c:v>
                </c:pt>
                <c:pt idx="125">
                  <c:v>1.752830049355978E-2</c:v>
                </c:pt>
                <c:pt idx="126">
                  <c:v>1.3582969233678544E-2</c:v>
                </c:pt>
                <c:pt idx="127">
                  <c:v>1.0420934814416968E-2</c:v>
                </c:pt>
                <c:pt idx="128">
                  <c:v>7.9154515829755398E-3</c:v>
                </c:pt>
                <c:pt idx="129">
                  <c:v>5.9525324197723965E-3</c:v>
                </c:pt>
                <c:pt idx="130">
                  <c:v>4.4318484119353508E-3</c:v>
                </c:pt>
                <c:pt idx="131">
                  <c:v>3.2668190561978908E-3</c:v>
                </c:pt>
                <c:pt idx="132">
                  <c:v>2.3840882014633156E-3</c:v>
                </c:pt>
                <c:pt idx="133">
                  <c:v>1.7225689390525443E-3</c:v>
                </c:pt>
                <c:pt idx="134">
                  <c:v>1.2322191684721803E-3</c:v>
                </c:pt>
                <c:pt idx="135">
                  <c:v>8.7268269504514942E-4</c:v>
                </c:pt>
                <c:pt idx="136">
                  <c:v>6.1190193011333063E-4</c:v>
                </c:pt>
                <c:pt idx="137">
                  <c:v>4.2478027055043718E-4</c:v>
                </c:pt>
                <c:pt idx="138">
                  <c:v>2.9194692579123855E-4</c:v>
                </c:pt>
                <c:pt idx="139">
                  <c:v>1.9865547139261743E-4</c:v>
                </c:pt>
                <c:pt idx="140">
                  <c:v>1.3383022576477838E-4</c:v>
                </c:pt>
                <c:pt idx="141">
                  <c:v>8.9261657177059514E-5</c:v>
                </c:pt>
                <c:pt idx="142">
                  <c:v>5.8943067756490327E-5</c:v>
                </c:pt>
                <c:pt idx="143">
                  <c:v>3.8535196742054E-5</c:v>
                </c:pt>
                <c:pt idx="144">
                  <c:v>2.4942471290031601E-5</c:v>
                </c:pt>
                <c:pt idx="145">
                  <c:v>1.5983741106891109E-5</c:v>
                </c:pt>
                <c:pt idx="146">
                  <c:v>1.0140852065477392E-5</c:v>
                </c:pt>
                <c:pt idx="147">
                  <c:v>6.3698251788611158E-6</c:v>
                </c:pt>
                <c:pt idx="148">
                  <c:v>3.9612990910282755E-6</c:v>
                </c:pt>
                <c:pt idx="149">
                  <c:v>2.4389607458909652E-6</c:v>
                </c:pt>
                <c:pt idx="150">
                  <c:v>1.4867195147328137E-6</c:v>
                </c:pt>
                <c:pt idx="151">
                  <c:v>8.9724351623741577E-7</c:v>
                </c:pt>
                <c:pt idx="152">
                  <c:v>5.3610353446920432E-7</c:v>
                </c:pt>
                <c:pt idx="153">
                  <c:v>3.171349216712618E-7</c:v>
                </c:pt>
                <c:pt idx="154">
                  <c:v>1.8573618445532838E-7</c:v>
                </c:pt>
                <c:pt idx="155">
                  <c:v>1.0769760042531433E-7</c:v>
                </c:pt>
                <c:pt idx="156">
                  <c:v>6.182620500158905E-8</c:v>
                </c:pt>
                <c:pt idx="157">
                  <c:v>3.5139550948164265E-8</c:v>
                </c:pt>
                <c:pt idx="158">
                  <c:v>1.9773196406221772E-8</c:v>
                </c:pt>
                <c:pt idx="159">
                  <c:v>1.1015763624669315E-8</c:v>
                </c:pt>
                <c:pt idx="160">
                  <c:v>6.0758828498159895E-9</c:v>
                </c:pt>
                <c:pt idx="161">
                  <c:v>3.3178842435432381E-9</c:v>
                </c:pt>
                <c:pt idx="162">
                  <c:v>1.7937839079618617E-9</c:v>
                </c:pt>
                <c:pt idx="163">
                  <c:v>9.6014333703002595E-10</c:v>
                </c:pt>
                <c:pt idx="164">
                  <c:v>5.088140281638531E-10</c:v>
                </c:pt>
                <c:pt idx="165">
                  <c:v>2.6695566147593809E-10</c:v>
                </c:pt>
                <c:pt idx="166">
                  <c:v>1.3866799941634796E-10</c:v>
                </c:pt>
                <c:pt idx="167">
                  <c:v>7.131328123986525E-11</c:v>
                </c:pt>
                <c:pt idx="168">
                  <c:v>3.63096150178686E-11</c:v>
                </c:pt>
                <c:pt idx="169">
                  <c:v>1.8303322170130485E-11</c:v>
                </c:pt>
                <c:pt idx="170">
                  <c:v>9.1347204083518063E-12</c:v>
                </c:pt>
                <c:pt idx="171">
                  <c:v>4.5135436771990874E-12</c:v>
                </c:pt>
                <c:pt idx="172">
                  <c:v>2.2079899631339626E-12</c:v>
                </c:pt>
                <c:pt idx="173">
                  <c:v>1.0693837871526064E-12</c:v>
                </c:pt>
                <c:pt idx="174">
                  <c:v>5.1277536367890838E-13</c:v>
                </c:pt>
                <c:pt idx="175">
                  <c:v>2.4343205330253604E-13</c:v>
                </c:pt>
                <c:pt idx="176">
                  <c:v>1.1441564901775275E-13</c:v>
                </c:pt>
                <c:pt idx="177">
                  <c:v>5.3241483722406871E-14</c:v>
                </c:pt>
                <c:pt idx="178">
                  <c:v>2.4528552856906901E-14</c:v>
                </c:pt>
                <c:pt idx="179">
                  <c:v>1.1187956214325266E-14</c:v>
                </c:pt>
                <c:pt idx="180">
                  <c:v>5.0522710835247593E-15</c:v>
                </c:pt>
                <c:pt idx="181">
                  <c:v>2.2588094031488139E-15</c:v>
                </c:pt>
                <c:pt idx="182">
                  <c:v>9.9983787484725984E-16</c:v>
                </c:pt>
                <c:pt idx="183">
                  <c:v>4.3816394354984916E-16</c:v>
                </c:pt>
                <c:pt idx="184">
                  <c:v>1.9010815379031687E-16</c:v>
                </c:pt>
                <c:pt idx="185">
                  <c:v>8.1662356316487193E-17</c:v>
                </c:pt>
                <c:pt idx="186">
                  <c:v>3.4729627485572503E-17</c:v>
                </c:pt>
                <c:pt idx="187">
                  <c:v>1.4622963574968347E-17</c:v>
                </c:pt>
                <c:pt idx="188">
                  <c:v>6.095758129546392E-18</c:v>
                </c:pt>
                <c:pt idx="189">
                  <c:v>2.5158057769446832E-18</c:v>
                </c:pt>
                <c:pt idx="190">
                  <c:v>1.0279773571641304E-18</c:v>
                </c:pt>
                <c:pt idx="191">
                  <c:v>4.1585989791037842E-19</c:v>
                </c:pt>
                <c:pt idx="192">
                  <c:v>1.6655880323753017E-19</c:v>
                </c:pt>
                <c:pt idx="193">
                  <c:v>6.6045798607209602E-20</c:v>
                </c:pt>
                <c:pt idx="194">
                  <c:v>2.5928647010930568E-20</c:v>
                </c:pt>
                <c:pt idx="195">
                  <c:v>1.007793539427144E-20</c:v>
                </c:pt>
                <c:pt idx="196">
                  <c:v>3.8781119317358008E-21</c:v>
                </c:pt>
                <c:pt idx="197">
                  <c:v>1.4774954926999396E-21</c:v>
                </c:pt>
                <c:pt idx="198">
                  <c:v>5.5730000227044158E-22</c:v>
                </c:pt>
                <c:pt idx="199">
                  <c:v>2.0811768201966433E-22</c:v>
                </c:pt>
                <c:pt idx="200">
                  <c:v>7.6945986266834567E-23</c:v>
                </c:pt>
                <c:pt idx="201">
                  <c:v>2.8165665442676966E-23</c:v>
                </c:pt>
                <c:pt idx="202">
                  <c:v>1.0207305594274696E-23</c:v>
                </c:pt>
                <c:pt idx="203">
                  <c:v>3.6623451685441363E-24</c:v>
                </c:pt>
                <c:pt idx="204">
                  <c:v>1.3009616199198548E-24</c:v>
                </c:pt>
                <c:pt idx="205">
                  <c:v>4.5753755905064682E-25</c:v>
                </c:pt>
                <c:pt idx="206">
                  <c:v>1.5931111326959069E-25</c:v>
                </c:pt>
                <c:pt idx="207">
                  <c:v>5.4918978318001017E-26</c:v>
                </c:pt>
                <c:pt idx="208">
                  <c:v>1.8743724023357499E-26</c:v>
                </c:pt>
                <c:pt idx="209">
                  <c:v>6.33353782180986E-27</c:v>
                </c:pt>
                <c:pt idx="210">
                  <c:v>2.1188192535023531E-27</c:v>
                </c:pt>
                <c:pt idx="211">
                  <c:v>7.017759942637922E-28</c:v>
                </c:pt>
                <c:pt idx="212">
                  <c:v>2.301230708840421E-28</c:v>
                </c:pt>
                <c:pt idx="213">
                  <c:v>7.4710022758582555E-29</c:v>
                </c:pt>
                <c:pt idx="214">
                  <c:v>2.4013454000003117E-29</c:v>
                </c:pt>
                <c:pt idx="215">
                  <c:v>7.6416554115608154E-30</c:v>
                </c:pt>
                <c:pt idx="216">
                  <c:v>2.4075611318309187E-30</c:v>
                </c:pt>
                <c:pt idx="217">
                  <c:v>7.5097287724701679E-31</c:v>
                </c:pt>
                <c:pt idx="218">
                  <c:v>2.3191467772479435E-31</c:v>
                </c:pt>
                <c:pt idx="219">
                  <c:v>7.0907026684027692E-32</c:v>
                </c:pt>
                <c:pt idx="220">
                  <c:v>2.1463837356553128E-32</c:v>
                </c:pt>
                <c:pt idx="221">
                  <c:v>6.4325403346124392E-33</c:v>
                </c:pt>
                <c:pt idx="222">
                  <c:v>1.9085991346298187E-33</c:v>
                </c:pt>
                <c:pt idx="223">
                  <c:v>5.6066569262832758E-34</c:v>
                </c:pt>
                <c:pt idx="224">
                  <c:v>1.6306107348335741E-34</c:v>
                </c:pt>
                <c:pt idx="225">
                  <c:v>4.6951953579575312E-35</c:v>
                </c:pt>
                <c:pt idx="226">
                  <c:v>1.3384867992492281E-35</c:v>
                </c:pt>
                <c:pt idx="227">
                  <c:v>3.7777357211347317E-36</c:v>
                </c:pt>
                <c:pt idx="228">
                  <c:v>1.0556163502412536E-36</c:v>
                </c:pt>
                <c:pt idx="229">
                  <c:v>2.9203687938568082E-37</c:v>
                </c:pt>
                <c:pt idx="230">
                  <c:v>7.9988277569755518E-38</c:v>
                </c:pt>
                <c:pt idx="231">
                  <c:v>2.1690624002521246E-38</c:v>
                </c:pt>
                <c:pt idx="232">
                  <c:v>5.8233755997134804E-39</c:v>
                </c:pt>
                <c:pt idx="233">
                  <c:v>1.5478704662900691E-39</c:v>
                </c:pt>
                <c:pt idx="234">
                  <c:v>4.0733476775114635E-40</c:v>
                </c:pt>
                <c:pt idx="235">
                  <c:v>1.0612688139109179E-40</c:v>
                </c:pt>
                <c:pt idx="236">
                  <c:v>2.7375141923441048E-41</c:v>
                </c:pt>
                <c:pt idx="237">
                  <c:v>6.9910822496777766E-42</c:v>
                </c:pt>
                <c:pt idx="238">
                  <c:v>1.7676224102462163E-42</c:v>
                </c:pt>
                <c:pt idx="239">
                  <c:v>4.4247795832976806E-43</c:v>
                </c:pt>
                <c:pt idx="240">
                  <c:v>1.0966065593843587E-43</c:v>
                </c:pt>
                <c:pt idx="241">
                  <c:v>2.6907112356310713E-44</c:v>
                </c:pt>
                <c:pt idx="242">
                  <c:v>6.5364267752906054E-45</c:v>
                </c:pt>
                <c:pt idx="243">
                  <c:v>1.5720659585990076E-45</c:v>
                </c:pt>
                <c:pt idx="244">
                  <c:v>3.743330579868838E-46</c:v>
                </c:pt>
                <c:pt idx="245">
                  <c:v>8.8247549745564502E-47</c:v>
                </c:pt>
                <c:pt idx="246">
                  <c:v>2.059701022399916E-47</c:v>
                </c:pt>
                <c:pt idx="247">
                  <c:v>4.7595157529925751E-48</c:v>
                </c:pt>
                <c:pt idx="248">
                  <c:v>1.0888759553212843E-48</c:v>
                </c:pt>
                <c:pt idx="249">
                  <c:v>2.4663295258658657E-49</c:v>
                </c:pt>
                <c:pt idx="250">
                  <c:v>5.5307095498112493E-50</c:v>
                </c:pt>
                <c:pt idx="251">
                  <c:v>1.2279131672195661E-50</c:v>
                </c:pt>
                <c:pt idx="252">
                  <c:v>2.6990536443718341E-51</c:v>
                </c:pt>
                <c:pt idx="253">
                  <c:v>5.8737090662413678E-52</c:v>
                </c:pt>
                <c:pt idx="254">
                  <c:v>1.2655240465969647E-52</c:v>
                </c:pt>
                <c:pt idx="255">
                  <c:v>2.6995130245718615E-53</c:v>
                </c:pt>
                <c:pt idx="256">
                  <c:v>5.701084890905721E-54</c:v>
                </c:pt>
                <c:pt idx="257">
                  <c:v>1.1920285127716346E-54</c:v>
                </c:pt>
                <c:pt idx="258">
                  <c:v>2.4675890515499895E-55</c:v>
                </c:pt>
                <c:pt idx="259">
                  <c:v>5.0572693043432291E-56</c:v>
                </c:pt>
                <c:pt idx="260">
                  <c:v>1.0261630727853706E-56</c:v>
                </c:pt>
                <c:pt idx="261">
                  <c:v>2.0614544295715371E-57</c:v>
                </c:pt>
                <c:pt idx="262">
                  <c:v>4.10004053580665E-58</c:v>
                </c:pt>
                <c:pt idx="263">
                  <c:v>8.0734585031072012E-59</c:v>
                </c:pt>
                <c:pt idx="264">
                  <c:v>1.5739398797663114E-59</c:v>
                </c:pt>
                <c:pt idx="265">
                  <c:v>3.0379016987699779E-60</c:v>
                </c:pt>
                <c:pt idx="266">
                  <c:v>5.8051888064904465E-61</c:v>
                </c:pt>
                <c:pt idx="267">
                  <c:v>1.0982874900094796E-61</c:v>
                </c:pt>
                <c:pt idx="268">
                  <c:v>2.0571823030146966E-62</c:v>
                </c:pt>
                <c:pt idx="269">
                  <c:v>3.8149300361243553E-63</c:v>
                </c:pt>
                <c:pt idx="270">
                  <c:v>7.0041821342712024E-64</c:v>
                </c:pt>
                <c:pt idx="271">
                  <c:v>1.2731668997532667E-64</c:v>
                </c:pt>
                <c:pt idx="272">
                  <c:v>2.2912385236836196E-65</c:v>
                </c:pt>
                <c:pt idx="273">
                  <c:v>4.0823696010432009E-66</c:v>
                </c:pt>
                <c:pt idx="274">
                  <c:v>7.2013081526687666E-67</c:v>
                </c:pt>
                <c:pt idx="275">
                  <c:v>1.257672382869436E-67</c:v>
                </c:pt>
                <c:pt idx="276">
                  <c:v>2.1746066342839451E-68</c:v>
                </c:pt>
                <c:pt idx="277">
                  <c:v>3.7226392159187507E-69</c:v>
                </c:pt>
                <c:pt idx="278">
                  <c:v>6.3092573555587308E-70</c:v>
                </c:pt>
                <c:pt idx="279">
                  <c:v>1.0586748413565333E-70</c:v>
                </c:pt>
                <c:pt idx="280">
                  <c:v>1.7587495425825071E-71</c:v>
                </c:pt>
                <c:pt idx="281">
                  <c:v>2.892693752715592E-72</c:v>
                </c:pt>
                <c:pt idx="282">
                  <c:v>4.7104020030557102E-73</c:v>
                </c:pt>
                <c:pt idx="283">
                  <c:v>7.5939991383676681E-74</c:v>
                </c:pt>
                <c:pt idx="284">
                  <c:v>1.212104794898925E-74</c:v>
                </c:pt>
                <c:pt idx="285">
                  <c:v>1.9154324916578356E-75</c:v>
                </c:pt>
                <c:pt idx="286">
                  <c:v>2.9967504981506657E-76</c:v>
                </c:pt>
                <c:pt idx="287">
                  <c:v>4.6418529413421462E-77</c:v>
                </c:pt>
                <c:pt idx="288">
                  <c:v>7.1185120391851811E-78</c:v>
                </c:pt>
                <c:pt idx="289">
                  <c:v>1.0807969874465737E-78</c:v>
                </c:pt>
                <c:pt idx="290">
                  <c:v>1.6246360367613255E-79</c:v>
                </c:pt>
                <c:pt idx="291">
                  <c:v>2.4178262828996725E-80</c:v>
                </c:pt>
                <c:pt idx="292">
                  <c:v>3.5624695539739827E-81</c:v>
                </c:pt>
                <c:pt idx="293">
                  <c:v>5.1967794246318598E-82</c:v>
                </c:pt>
                <c:pt idx="294">
                  <c:v>7.505410686396818E-83</c:v>
                </c:pt>
                <c:pt idx="295">
                  <c:v>1.0731778340599382E-83</c:v>
                </c:pt>
                <c:pt idx="296">
                  <c:v>1.5192385847842883E-84</c:v>
                </c:pt>
                <c:pt idx="297">
                  <c:v>2.1293023083138569E-85</c:v>
                </c:pt>
                <c:pt idx="298">
                  <c:v>2.9546478246356096E-86</c:v>
                </c:pt>
                <c:pt idx="299">
                  <c:v>4.0591133264776904E-87</c:v>
                </c:pt>
                <c:pt idx="300">
                  <c:v>5.5209483621158277E-88</c:v>
                </c:pt>
                <c:pt idx="301">
                  <c:v>7.4345253896207596E-89</c:v>
                </c:pt>
                <c:pt idx="302">
                  <c:v>9.9117392377858896E-90</c:v>
                </c:pt>
                <c:pt idx="303">
                  <c:v>1.3082885546708555E-90</c:v>
                </c:pt>
                <c:pt idx="304">
                  <c:v>1.7096777957888155E-91</c:v>
                </c:pt>
                <c:pt idx="305">
                  <c:v>2.2119843801925272E-92</c:v>
                </c:pt>
                <c:pt idx="306">
                  <c:v>2.8333935151205242E-93</c:v>
                </c:pt>
                <c:pt idx="307">
                  <c:v>3.5932612209399776E-94</c:v>
                </c:pt>
                <c:pt idx="308">
                  <c:v>4.5115704195103422E-95</c:v>
                </c:pt>
                <c:pt idx="309">
                  <c:v>5.6082032627445935E-96</c:v>
                </c:pt>
                <c:pt idx="310">
                  <c:v>6.9020294200695468E-97</c:v>
                </c:pt>
                <c:pt idx="311">
                  <c:v>8.4098242851334056E-98</c:v>
                </c:pt>
                <c:pt idx="312">
                  <c:v>1.0145047680796137E-98</c:v>
                </c:pt>
                <c:pt idx="313">
                  <c:v>1.2116531577248135E-99</c:v>
                </c:pt>
                <c:pt idx="314">
                  <c:v>1.4327143131372466E-100</c:v>
                </c:pt>
                <c:pt idx="315">
                  <c:v>1.6772505228400429E-101</c:v>
                </c:pt>
                <c:pt idx="316">
                  <c:v>1.9439868705426879E-102</c:v>
                </c:pt>
                <c:pt idx="317">
                  <c:v>2.2307236625224296E-103</c:v>
                </c:pt>
                <c:pt idx="318">
                  <c:v>2.5342839664883258E-104</c:v>
                </c:pt>
                <c:pt idx="319">
                  <c:v>2.8505051698700983E-105</c:v>
                </c:pt>
                <c:pt idx="320">
                  <c:v>3.1742815527905285E-106</c:v>
                </c:pt>
                <c:pt idx="321">
                  <c:v>3.499662086594685E-107</c:v>
                </c:pt>
                <c:pt idx="322">
                  <c:v>3.8200041543388851E-108</c:v>
                </c:pt>
                <c:pt idx="323">
                  <c:v>4.1281798813369443E-109</c:v>
                </c:pt>
                <c:pt idx="324">
                  <c:v>4.41682757921011E-110</c:v>
                </c:pt>
                <c:pt idx="325">
                  <c:v>4.6786368171976546E-111</c:v>
                </c:pt>
                <c:pt idx="326">
                  <c:v>4.9066522287454071E-112</c:v>
                </c:pt>
                <c:pt idx="327">
                  <c:v>5.0945787039027745E-113</c:v>
                </c:pt>
                <c:pt idx="328">
                  <c:v>5.237069405414058E-114</c:v>
                </c:pt>
                <c:pt idx="329">
                  <c:v>5.3299782692151554E-115</c:v>
                </c:pt>
                <c:pt idx="330">
                  <c:v>5.3705603649592304E-116</c:v>
                </c:pt>
                <c:pt idx="331">
                  <c:v>5.3576066084612859E-117</c:v>
                </c:pt>
                <c:pt idx="332">
                  <c:v>5.2915036010229437E-118</c:v>
                </c:pt>
                <c:pt idx="333">
                  <c:v>5.1742144631809157E-119</c:v>
                </c:pt>
                <c:pt idx="334">
                  <c:v>5.0091819887594394E-120</c:v>
                </c:pt>
                <c:pt idx="335">
                  <c:v>4.8011607858506613E-121</c:v>
                </c:pt>
                <c:pt idx="336">
                  <c:v>4.5559898240586175E-122</c:v>
                </c:pt>
                <c:pt idx="337">
                  <c:v>4.2803205645618954E-123</c:v>
                </c:pt>
                <c:pt idx="338">
                  <c:v>3.9813183097057823E-124</c:v>
                </c:pt>
                <c:pt idx="339">
                  <c:v>3.6663554052111733E-125</c:v>
                </c:pt>
                <c:pt idx="340">
                  <c:v>3.3427144417545553E-126</c:v>
                </c:pt>
                <c:pt idx="341">
                  <c:v>3.0173177576693226E-127</c:v>
                </c:pt>
                <c:pt idx="342">
                  <c:v>2.6964965868423785E-128</c:v>
                </c:pt>
                <c:pt idx="343">
                  <c:v>2.3858094600720583E-129</c:v>
                </c:pt>
                <c:pt idx="344">
                  <c:v>2.0899153358825463E-130</c:v>
                </c:pt>
                <c:pt idx="345">
                  <c:v>1.8125027935294768E-131</c:v>
                </c:pt>
                <c:pt idx="346">
                  <c:v>1.5562728159846711E-132</c:v>
                </c:pt>
                <c:pt idx="347">
                  <c:v>1.3229695050139015E-133</c:v>
                </c:pt>
                <c:pt idx="348">
                  <c:v>1.1134506956119483E-134</c:v>
                </c:pt>
                <c:pt idx="349">
                  <c:v>9.2778896633728868E-136</c:v>
                </c:pt>
                <c:pt idx="350">
                  <c:v>7.6539297363241116E-137</c:v>
                </c:pt>
                <c:pt idx="351">
                  <c:v>6.251392881516586E-138</c:v>
                </c:pt>
                <c:pt idx="352">
                  <c:v>5.0550583374763741E-139</c:v>
                </c:pt>
                <c:pt idx="353">
                  <c:v>4.046994415367663E-140</c:v>
                </c:pt>
                <c:pt idx="354">
                  <c:v>3.2077173521681833E-141</c:v>
                </c:pt>
                <c:pt idx="355">
                  <c:v>2.5171937051614967E-142</c:v>
                </c:pt>
                <c:pt idx="356">
                  <c:v>1.9556639749973614E-143</c:v>
                </c:pt>
                <c:pt idx="357">
                  <c:v>1.5042807213207311E-144</c:v>
                </c:pt>
                <c:pt idx="358">
                  <c:v>1.1455672749081298E-145</c:v>
                </c:pt>
                <c:pt idx="359">
                  <c:v>8.6371281447422125E-147</c:v>
                </c:pt>
                <c:pt idx="360">
                  <c:v>6.4472599713139273E-148</c:v>
                </c:pt>
                <c:pt idx="361">
                  <c:v>4.7647273820831516E-149</c:v>
                </c:pt>
                <c:pt idx="362">
                  <c:v>3.4862456628619764E-150</c:v>
                </c:pt>
                <c:pt idx="363">
                  <c:v>2.525427887794058E-151</c:v>
                </c:pt>
                <c:pt idx="364">
                  <c:v>1.8112108542830575E-152</c:v>
                </c:pt>
                <c:pt idx="365">
                  <c:v>1.286056674054263E-153</c:v>
                </c:pt>
                <c:pt idx="366">
                  <c:v>9.0408290643683397E-155</c:v>
                </c:pt>
                <c:pt idx="367">
                  <c:v>6.2923585828477733E-156</c:v>
                </c:pt>
                <c:pt idx="368">
                  <c:v>4.3358647306594408E-157</c:v>
                </c:pt>
                <c:pt idx="369">
                  <c:v>2.9579786893211068E-158</c:v>
                </c:pt>
                <c:pt idx="370">
                  <c:v>1.9978892591412505E-159</c:v>
                </c:pt>
                <c:pt idx="371">
                  <c:v>1.3359950176840892E-160</c:v>
                </c:pt>
                <c:pt idx="372">
                  <c:v>8.8449487363451257E-162</c:v>
                </c:pt>
                <c:pt idx="373">
                  <c:v>5.7975280290296464E-163</c:v>
                </c:pt>
                <c:pt idx="374">
                  <c:v>3.7622482510072582E-164</c:v>
                </c:pt>
                <c:pt idx="375">
                  <c:v>2.4171805785862994E-165</c:v>
                </c:pt>
                <c:pt idx="376">
                  <c:v>1.5375448696626983E-166</c:v>
                </c:pt>
                <c:pt idx="377">
                  <c:v>9.6828578463899289E-168</c:v>
                </c:pt>
                <c:pt idx="378">
                  <c:v>6.037211195828553E-169</c:v>
                </c:pt>
                <c:pt idx="379">
                  <c:v>3.7267154740601393E-170</c:v>
                </c:pt>
                <c:pt idx="380">
                  <c:v>2.2775774787046834E-171</c:v>
                </c:pt>
                <c:pt idx="381">
                  <c:v>1.3780885933181377E-172</c:v>
                </c:pt>
                <c:pt idx="382">
                  <c:v>8.2554009581670671E-174</c:v>
                </c:pt>
                <c:pt idx="383">
                  <c:v>4.8961674241730022E-175</c:v>
                </c:pt>
                <c:pt idx="384">
                  <c:v>2.874957333832722E-176</c:v>
                </c:pt>
                <c:pt idx="385">
                  <c:v>1.6713353651062339E-177</c:v>
                </c:pt>
                <c:pt idx="386">
                  <c:v>9.6195079307070109E-179</c:v>
                </c:pt>
                <c:pt idx="387">
                  <c:v>5.4814968184108294E-180</c:v>
                </c:pt>
                <c:pt idx="388">
                  <c:v>3.0924488919606292E-181</c:v>
                </c:pt>
                <c:pt idx="389">
                  <c:v>1.7272808201279764E-182</c:v>
                </c:pt>
                <c:pt idx="390">
                  <c:v>9.5516945417826969E-184</c:v>
                </c:pt>
                <c:pt idx="391">
                  <c:v>5.2294372435744299E-185</c:v>
                </c:pt>
                <c:pt idx="392">
                  <c:v>2.8345657863567368E-186</c:v>
                </c:pt>
                <c:pt idx="393">
                  <c:v>1.5211609963118085E-187</c:v>
                </c:pt>
                <c:pt idx="394">
                  <c:v>8.0820377914884439E-189</c:v>
                </c:pt>
                <c:pt idx="395">
                  <c:v>4.2513183534521525E-190</c:v>
                </c:pt>
                <c:pt idx="396">
                  <c:v>2.2140296552981159E-191</c:v>
                </c:pt>
                <c:pt idx="397">
                  <c:v>1.1415640794975915E-192</c:v>
                </c:pt>
                <c:pt idx="398">
                  <c:v>5.8273917009661924E-194</c:v>
                </c:pt>
                <c:pt idx="399">
                  <c:v>2.9451348355317488E-195</c:v>
                </c:pt>
                <c:pt idx="400">
                  <c:v>1.4736461348519934E-196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FE-4F1E-86FF-73C7E93A50F4}"/>
            </c:ext>
          </c:extLst>
        </c:ser>
        <c:ser>
          <c:idx val="1"/>
          <c:order val="1"/>
          <c:tx>
            <c:strRef>
              <c:f>'gauss porovnanie'!$C$52</c:f>
              <c:strCache>
                <c:ptCount val="1"/>
                <c:pt idx="0">
                  <c:v>N(0;1)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'gauss porovnanie'!$A$53:$A$453</c:f>
              <c:numCache>
                <c:formatCode>General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-16.6999999999999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-16.399999999999899</c:v>
                </c:pt>
                <c:pt idx="37">
                  <c:v>-16.3</c:v>
                </c:pt>
                <c:pt idx="38">
                  <c:v>-16.1999999999999</c:v>
                </c:pt>
                <c:pt idx="39">
                  <c:v>-16.099999999999898</c:v>
                </c:pt>
                <c:pt idx="40">
                  <c:v>-15.999999999999901</c:v>
                </c:pt>
                <c:pt idx="41">
                  <c:v>-15.899999999999901</c:v>
                </c:pt>
                <c:pt idx="42">
                  <c:v>-15.799999999999899</c:v>
                </c:pt>
                <c:pt idx="43">
                  <c:v>-15.6999999999999</c:v>
                </c:pt>
                <c:pt idx="44">
                  <c:v>-15.5999999999999</c:v>
                </c:pt>
                <c:pt idx="45">
                  <c:v>-15.499999999999901</c:v>
                </c:pt>
                <c:pt idx="46">
                  <c:v>-15.399999999999901</c:v>
                </c:pt>
                <c:pt idx="47">
                  <c:v>-15.299999999999899</c:v>
                </c:pt>
                <c:pt idx="48">
                  <c:v>-15.1999999999999</c:v>
                </c:pt>
                <c:pt idx="49">
                  <c:v>-15.0999999999999</c:v>
                </c:pt>
                <c:pt idx="50">
                  <c:v>-14.999999999999901</c:v>
                </c:pt>
                <c:pt idx="51">
                  <c:v>-14.899999999999901</c:v>
                </c:pt>
                <c:pt idx="52">
                  <c:v>-14.799999999999899</c:v>
                </c:pt>
                <c:pt idx="53">
                  <c:v>-14.6999999999999</c:v>
                </c:pt>
                <c:pt idx="54">
                  <c:v>-14.5999999999999</c:v>
                </c:pt>
                <c:pt idx="55">
                  <c:v>-14.499999999999901</c:v>
                </c:pt>
                <c:pt idx="56">
                  <c:v>-14.399999999999901</c:v>
                </c:pt>
                <c:pt idx="57">
                  <c:v>-14.299999999999899</c:v>
                </c:pt>
                <c:pt idx="58">
                  <c:v>-14.1999999999999</c:v>
                </c:pt>
                <c:pt idx="59">
                  <c:v>-14.0999999999999</c:v>
                </c:pt>
                <c:pt idx="60">
                  <c:v>-13.999999999999901</c:v>
                </c:pt>
                <c:pt idx="61">
                  <c:v>-13.899999999999901</c:v>
                </c:pt>
                <c:pt idx="62">
                  <c:v>-13.799999999999899</c:v>
                </c:pt>
                <c:pt idx="63">
                  <c:v>-13.6999999999999</c:v>
                </c:pt>
                <c:pt idx="64">
                  <c:v>-13.5999999999999</c:v>
                </c:pt>
                <c:pt idx="65">
                  <c:v>-13.499999999999901</c:v>
                </c:pt>
                <c:pt idx="66">
                  <c:v>-13.399999999999901</c:v>
                </c:pt>
                <c:pt idx="67">
                  <c:v>-13.299999999999899</c:v>
                </c:pt>
                <c:pt idx="68">
                  <c:v>-13.1999999999999</c:v>
                </c:pt>
                <c:pt idx="69">
                  <c:v>-13.0999999999999</c:v>
                </c:pt>
                <c:pt idx="70">
                  <c:v>-12.999999999999901</c:v>
                </c:pt>
                <c:pt idx="71">
                  <c:v>-12.899999999999901</c:v>
                </c:pt>
                <c:pt idx="72">
                  <c:v>-12.799999999999899</c:v>
                </c:pt>
                <c:pt idx="73">
                  <c:v>-12.6999999999999</c:v>
                </c:pt>
                <c:pt idx="74">
                  <c:v>-12.5999999999999</c:v>
                </c:pt>
                <c:pt idx="75">
                  <c:v>-12.499999999999901</c:v>
                </c:pt>
                <c:pt idx="76">
                  <c:v>-12.399999999999901</c:v>
                </c:pt>
                <c:pt idx="77">
                  <c:v>-12.299999999999899</c:v>
                </c:pt>
                <c:pt idx="78">
                  <c:v>-12.1999999999999</c:v>
                </c:pt>
                <c:pt idx="79">
                  <c:v>-12.0999999999999</c:v>
                </c:pt>
                <c:pt idx="80">
                  <c:v>-11.999999999999901</c:v>
                </c:pt>
                <c:pt idx="81">
                  <c:v>-11.899999999999901</c:v>
                </c:pt>
                <c:pt idx="82">
                  <c:v>-11.799999999999899</c:v>
                </c:pt>
                <c:pt idx="83">
                  <c:v>-11.6999999999999</c:v>
                </c:pt>
                <c:pt idx="84">
                  <c:v>-11.5999999999999</c:v>
                </c:pt>
                <c:pt idx="85">
                  <c:v>-11.499999999999901</c:v>
                </c:pt>
                <c:pt idx="86">
                  <c:v>-11.399999999999901</c:v>
                </c:pt>
                <c:pt idx="87">
                  <c:v>-11.299999999999899</c:v>
                </c:pt>
                <c:pt idx="88">
                  <c:v>-11.1999999999999</c:v>
                </c:pt>
                <c:pt idx="89">
                  <c:v>-11.0999999999999</c:v>
                </c:pt>
                <c:pt idx="90">
                  <c:v>-10.999999999999901</c:v>
                </c:pt>
                <c:pt idx="91">
                  <c:v>-10.899999999999901</c:v>
                </c:pt>
                <c:pt idx="92">
                  <c:v>-10.799999999999899</c:v>
                </c:pt>
                <c:pt idx="93">
                  <c:v>-10.6999999999999</c:v>
                </c:pt>
                <c:pt idx="94">
                  <c:v>-10.5999999999999</c:v>
                </c:pt>
                <c:pt idx="95">
                  <c:v>-10.499999999999901</c:v>
                </c:pt>
                <c:pt idx="96">
                  <c:v>-10.399999999999901</c:v>
                </c:pt>
                <c:pt idx="97">
                  <c:v>-10.299999999999899</c:v>
                </c:pt>
                <c:pt idx="98">
                  <c:v>-10.1999999999999</c:v>
                </c:pt>
                <c:pt idx="99">
                  <c:v>-10.0999999999999</c:v>
                </c:pt>
                <c:pt idx="100">
                  <c:v>-9.9999999999999005</c:v>
                </c:pt>
                <c:pt idx="101">
                  <c:v>-9.8999999999999009</c:v>
                </c:pt>
                <c:pt idx="102">
                  <c:v>-9.7999999999998995</c:v>
                </c:pt>
                <c:pt idx="103">
                  <c:v>-9.6999999999998998</c:v>
                </c:pt>
                <c:pt idx="104">
                  <c:v>-9.5999999999999002</c:v>
                </c:pt>
                <c:pt idx="105">
                  <c:v>-9.4999999999999005</c:v>
                </c:pt>
                <c:pt idx="106">
                  <c:v>-9.3999999999997996</c:v>
                </c:pt>
                <c:pt idx="107">
                  <c:v>-9.2999999999998</c:v>
                </c:pt>
                <c:pt idx="108">
                  <c:v>-9.1999999999998003</c:v>
                </c:pt>
                <c:pt idx="109">
                  <c:v>-9.0999999999998007</c:v>
                </c:pt>
                <c:pt idx="110">
                  <c:v>-8.9999999999997993</c:v>
                </c:pt>
                <c:pt idx="111">
                  <c:v>-8.8999999999997996</c:v>
                </c:pt>
                <c:pt idx="112">
                  <c:v>-8.7999999999998</c:v>
                </c:pt>
                <c:pt idx="113">
                  <c:v>-8.6999999999998003</c:v>
                </c:pt>
                <c:pt idx="114">
                  <c:v>-8.5999999999998007</c:v>
                </c:pt>
                <c:pt idx="115">
                  <c:v>-8.4999999999997993</c:v>
                </c:pt>
                <c:pt idx="116">
                  <c:v>-8.3999999999997996</c:v>
                </c:pt>
                <c:pt idx="117">
                  <c:v>-8.2999999999998</c:v>
                </c:pt>
                <c:pt idx="118">
                  <c:v>-8.1999999999998003</c:v>
                </c:pt>
                <c:pt idx="119">
                  <c:v>-8.0999999999998007</c:v>
                </c:pt>
                <c:pt idx="120">
                  <c:v>-7.9999999999998002</c:v>
                </c:pt>
                <c:pt idx="121">
                  <c:v>-7.8999999999997996</c:v>
                </c:pt>
                <c:pt idx="122">
                  <c:v>-7.7999999999998</c:v>
                </c:pt>
                <c:pt idx="123">
                  <c:v>-7.6999999999998003</c:v>
                </c:pt>
                <c:pt idx="124">
                  <c:v>-7.5999999999997998</c:v>
                </c:pt>
                <c:pt idx="125">
                  <c:v>-7.4999999999998002</c:v>
                </c:pt>
                <c:pt idx="126">
                  <c:v>-7.3999999999997996</c:v>
                </c:pt>
                <c:pt idx="127">
                  <c:v>-7.2999999999998</c:v>
                </c:pt>
                <c:pt idx="128">
                  <c:v>-7.1999999999998003</c:v>
                </c:pt>
                <c:pt idx="129">
                  <c:v>-7.0999999999997998</c:v>
                </c:pt>
                <c:pt idx="130">
                  <c:v>-6.9999999999998002</c:v>
                </c:pt>
                <c:pt idx="131">
                  <c:v>-6.8999999999997996</c:v>
                </c:pt>
                <c:pt idx="132">
                  <c:v>-6.7999999999998</c:v>
                </c:pt>
                <c:pt idx="133">
                  <c:v>-6.6999999999998003</c:v>
                </c:pt>
                <c:pt idx="134">
                  <c:v>-6.5999999999997998</c:v>
                </c:pt>
                <c:pt idx="135">
                  <c:v>-6.4999999999998002</c:v>
                </c:pt>
                <c:pt idx="136">
                  <c:v>-6.3999999999997996</c:v>
                </c:pt>
                <c:pt idx="137">
                  <c:v>-6.2999999999998</c:v>
                </c:pt>
                <c:pt idx="138">
                  <c:v>-6.1999999999998003</c:v>
                </c:pt>
                <c:pt idx="139">
                  <c:v>-6.0999999999997998</c:v>
                </c:pt>
                <c:pt idx="140">
                  <c:v>-5.9999999999998002</c:v>
                </c:pt>
                <c:pt idx="141">
                  <c:v>-5.8999999999997996</c:v>
                </c:pt>
                <c:pt idx="142">
                  <c:v>-5.7999999999998</c:v>
                </c:pt>
                <c:pt idx="143">
                  <c:v>-5.6999999999998003</c:v>
                </c:pt>
                <c:pt idx="144">
                  <c:v>-5.5999999999997998</c:v>
                </c:pt>
                <c:pt idx="145">
                  <c:v>-5.4999999999998002</c:v>
                </c:pt>
                <c:pt idx="146">
                  <c:v>-5.3999999999997996</c:v>
                </c:pt>
                <c:pt idx="147">
                  <c:v>-5.2999999999998</c:v>
                </c:pt>
                <c:pt idx="148">
                  <c:v>-5.1999999999998003</c:v>
                </c:pt>
                <c:pt idx="149">
                  <c:v>-5.0999999999997998</c:v>
                </c:pt>
                <c:pt idx="150">
                  <c:v>-4.9999999999998002</c:v>
                </c:pt>
                <c:pt idx="151">
                  <c:v>-4.8999999999997996</c:v>
                </c:pt>
                <c:pt idx="152">
                  <c:v>-4.7999999999998</c:v>
                </c:pt>
                <c:pt idx="153">
                  <c:v>-4.6999999999998003</c:v>
                </c:pt>
                <c:pt idx="154">
                  <c:v>-4.5999999999997998</c:v>
                </c:pt>
                <c:pt idx="155">
                  <c:v>-4.4999999999998002</c:v>
                </c:pt>
                <c:pt idx="156">
                  <c:v>-4.3999999999997996</c:v>
                </c:pt>
                <c:pt idx="157">
                  <c:v>-4.2999999999998</c:v>
                </c:pt>
                <c:pt idx="158">
                  <c:v>-4.1999999999998003</c:v>
                </c:pt>
                <c:pt idx="159">
                  <c:v>-4.0999999999997998</c:v>
                </c:pt>
                <c:pt idx="160">
                  <c:v>-3.9999999999998002</c:v>
                </c:pt>
                <c:pt idx="161">
                  <c:v>-3.8999999999998001</c:v>
                </c:pt>
                <c:pt idx="162">
                  <c:v>-3.7999999999998</c:v>
                </c:pt>
                <c:pt idx="163">
                  <c:v>-3.6999999999997999</c:v>
                </c:pt>
                <c:pt idx="164">
                  <c:v>-3.5999999999997998</c:v>
                </c:pt>
                <c:pt idx="165">
                  <c:v>-3.4999999999998002</c:v>
                </c:pt>
                <c:pt idx="166">
                  <c:v>-3.3999999999998001</c:v>
                </c:pt>
                <c:pt idx="167">
                  <c:v>-3.2999999999998</c:v>
                </c:pt>
                <c:pt idx="168">
                  <c:v>-3.1999999999997999</c:v>
                </c:pt>
                <c:pt idx="169">
                  <c:v>-3.0999999999997998</c:v>
                </c:pt>
                <c:pt idx="170">
                  <c:v>-2.9999999999998002</c:v>
                </c:pt>
                <c:pt idx="171">
                  <c:v>-2.8999999999998001</c:v>
                </c:pt>
                <c:pt idx="172">
                  <c:v>-2.7999999999998</c:v>
                </c:pt>
                <c:pt idx="173">
                  <c:v>-2.6999999999997999</c:v>
                </c:pt>
                <c:pt idx="174">
                  <c:v>-2.5999999999997998</c:v>
                </c:pt>
                <c:pt idx="175">
                  <c:v>-2.4999999999998002</c:v>
                </c:pt>
                <c:pt idx="176">
                  <c:v>-2.3999999999997002</c:v>
                </c:pt>
                <c:pt idx="177">
                  <c:v>-2.2999999999997001</c:v>
                </c:pt>
                <c:pt idx="178">
                  <c:v>-2.1999999999997</c:v>
                </c:pt>
                <c:pt idx="179">
                  <c:v>-2.0999999999996999</c:v>
                </c:pt>
                <c:pt idx="180">
                  <c:v>-1.9999999999997</c:v>
                </c:pt>
                <c:pt idx="181">
                  <c:v>-1.8999999999996999</c:v>
                </c:pt>
                <c:pt idx="182">
                  <c:v>-1.7999999999997001</c:v>
                </c:pt>
                <c:pt idx="183">
                  <c:v>-1.6999999999997</c:v>
                </c:pt>
                <c:pt idx="184">
                  <c:v>-1.5999999999997001</c:v>
                </c:pt>
                <c:pt idx="185">
                  <c:v>-1.4999999999997</c:v>
                </c:pt>
                <c:pt idx="186">
                  <c:v>-1.3999999999996999</c:v>
                </c:pt>
                <c:pt idx="187">
                  <c:v>-1.2999999999997001</c:v>
                </c:pt>
                <c:pt idx="188">
                  <c:v>-1.1999999999997</c:v>
                </c:pt>
                <c:pt idx="189">
                  <c:v>-1.0999999999997001</c:v>
                </c:pt>
                <c:pt idx="190">
                  <c:v>-0.99999999999970202</c:v>
                </c:pt>
                <c:pt idx="191">
                  <c:v>-0.89999999999970004</c:v>
                </c:pt>
                <c:pt idx="192">
                  <c:v>-0.79999999999969895</c:v>
                </c:pt>
                <c:pt idx="193">
                  <c:v>-0.69999999999970097</c:v>
                </c:pt>
                <c:pt idx="194">
                  <c:v>-0.599999999999699</c:v>
                </c:pt>
                <c:pt idx="195">
                  <c:v>-0.49999999999970202</c:v>
                </c:pt>
                <c:pt idx="196">
                  <c:v>-0.39999999999969998</c:v>
                </c:pt>
                <c:pt idx="197">
                  <c:v>-0.29999999999969901</c:v>
                </c:pt>
                <c:pt idx="198">
                  <c:v>-0.199999999999701</c:v>
                </c:pt>
                <c:pt idx="199">
                  <c:v>-9.9999999999699399E-2</c:v>
                </c:pt>
                <c:pt idx="200">
                  <c:v>2.9842794901924198E-13</c:v>
                </c:pt>
                <c:pt idx="201">
                  <c:v>0.1000000000003</c:v>
                </c:pt>
                <c:pt idx="202">
                  <c:v>0.20000000000030099</c:v>
                </c:pt>
                <c:pt idx="203">
                  <c:v>0.30000000000029903</c:v>
                </c:pt>
                <c:pt idx="204">
                  <c:v>0.400000000000301</c:v>
                </c:pt>
                <c:pt idx="205">
                  <c:v>0.50000000000029798</c:v>
                </c:pt>
                <c:pt idx="206">
                  <c:v>0.60000000000029996</c:v>
                </c:pt>
                <c:pt idx="207">
                  <c:v>0.70000000000030105</c:v>
                </c:pt>
                <c:pt idx="208">
                  <c:v>0.80000000000029903</c:v>
                </c:pt>
                <c:pt idx="209">
                  <c:v>0.900000000000301</c:v>
                </c:pt>
                <c:pt idx="210">
                  <c:v>1.0000000000003</c:v>
                </c:pt>
                <c:pt idx="211">
                  <c:v>1.1000000000003001</c:v>
                </c:pt>
                <c:pt idx="212">
                  <c:v>1.2000000000002999</c:v>
                </c:pt>
                <c:pt idx="213">
                  <c:v>1.3000000000003</c:v>
                </c:pt>
                <c:pt idx="214">
                  <c:v>1.4000000000002999</c:v>
                </c:pt>
                <c:pt idx="215">
                  <c:v>1.5000000000003</c:v>
                </c:pt>
                <c:pt idx="216">
                  <c:v>1.6000000000003001</c:v>
                </c:pt>
                <c:pt idx="217">
                  <c:v>1.7000000000002999</c:v>
                </c:pt>
                <c:pt idx="218">
                  <c:v>1.8000000000003</c:v>
                </c:pt>
                <c:pt idx="219">
                  <c:v>1.9000000000002999</c:v>
                </c:pt>
                <c:pt idx="220">
                  <c:v>2.0000000000003002</c:v>
                </c:pt>
                <c:pt idx="221">
                  <c:v>2.1000000000002998</c:v>
                </c:pt>
                <c:pt idx="222">
                  <c:v>2.2000000000002999</c:v>
                </c:pt>
                <c:pt idx="223">
                  <c:v>2.3000000000003</c:v>
                </c:pt>
                <c:pt idx="224">
                  <c:v>2.4000000000003001</c:v>
                </c:pt>
                <c:pt idx="225">
                  <c:v>2.5000000000003002</c:v>
                </c:pt>
                <c:pt idx="226">
                  <c:v>2.6000000000002998</c:v>
                </c:pt>
                <c:pt idx="227">
                  <c:v>2.7000000000002999</c:v>
                </c:pt>
                <c:pt idx="228">
                  <c:v>2.8000000000003</c:v>
                </c:pt>
                <c:pt idx="229">
                  <c:v>2.9000000000003001</c:v>
                </c:pt>
                <c:pt idx="230">
                  <c:v>3.0000000000003002</c:v>
                </c:pt>
                <c:pt idx="231">
                  <c:v>3.1000000000002998</c:v>
                </c:pt>
                <c:pt idx="232">
                  <c:v>3.2000000000002999</c:v>
                </c:pt>
                <c:pt idx="233">
                  <c:v>3.3000000000003</c:v>
                </c:pt>
                <c:pt idx="234">
                  <c:v>3.4000000000003001</c:v>
                </c:pt>
                <c:pt idx="235">
                  <c:v>3.5000000000003002</c:v>
                </c:pt>
                <c:pt idx="236">
                  <c:v>3.6000000000002998</c:v>
                </c:pt>
                <c:pt idx="237">
                  <c:v>3.7000000000002999</c:v>
                </c:pt>
                <c:pt idx="238">
                  <c:v>3.8000000000003</c:v>
                </c:pt>
                <c:pt idx="239">
                  <c:v>3.9000000000003001</c:v>
                </c:pt>
                <c:pt idx="240">
                  <c:v>4.0000000000003002</c:v>
                </c:pt>
                <c:pt idx="241">
                  <c:v>4.1000000000002998</c:v>
                </c:pt>
                <c:pt idx="242">
                  <c:v>4.2000000000003004</c:v>
                </c:pt>
                <c:pt idx="243">
                  <c:v>4.3000000000003</c:v>
                </c:pt>
                <c:pt idx="244">
                  <c:v>4.4000000000002997</c:v>
                </c:pt>
                <c:pt idx="245">
                  <c:v>4.5000000000003002</c:v>
                </c:pt>
                <c:pt idx="246">
                  <c:v>4.6000000000002998</c:v>
                </c:pt>
                <c:pt idx="247">
                  <c:v>4.7000000000003999</c:v>
                </c:pt>
                <c:pt idx="248">
                  <c:v>4.8000000000004004</c:v>
                </c:pt>
                <c:pt idx="249">
                  <c:v>4.9000000000004</c:v>
                </c:pt>
                <c:pt idx="250">
                  <c:v>5.0000000000003997</c:v>
                </c:pt>
                <c:pt idx="251">
                  <c:v>5.1000000000004002</c:v>
                </c:pt>
                <c:pt idx="252">
                  <c:v>5.2000000000003999</c:v>
                </c:pt>
                <c:pt idx="253">
                  <c:v>5.3000000000004004</c:v>
                </c:pt>
                <c:pt idx="254">
                  <c:v>5.4000000000004</c:v>
                </c:pt>
                <c:pt idx="255">
                  <c:v>5.5000000000003997</c:v>
                </c:pt>
                <c:pt idx="256">
                  <c:v>5.6000000000004002</c:v>
                </c:pt>
                <c:pt idx="257">
                  <c:v>5.7000000000003999</c:v>
                </c:pt>
                <c:pt idx="258">
                  <c:v>5.8000000000004004</c:v>
                </c:pt>
                <c:pt idx="259">
                  <c:v>5.9000000000004</c:v>
                </c:pt>
                <c:pt idx="260">
                  <c:v>6.0000000000003997</c:v>
                </c:pt>
                <c:pt idx="261">
                  <c:v>6.1000000000004002</c:v>
                </c:pt>
                <c:pt idx="262">
                  <c:v>6.2000000000003999</c:v>
                </c:pt>
                <c:pt idx="263">
                  <c:v>6.3000000000004004</c:v>
                </c:pt>
                <c:pt idx="264">
                  <c:v>6.4000000000004</c:v>
                </c:pt>
                <c:pt idx="265">
                  <c:v>6.5000000000003997</c:v>
                </c:pt>
                <c:pt idx="266">
                  <c:v>6.6000000000004002</c:v>
                </c:pt>
                <c:pt idx="267">
                  <c:v>6.7000000000003999</c:v>
                </c:pt>
                <c:pt idx="268">
                  <c:v>6.8000000000004004</c:v>
                </c:pt>
                <c:pt idx="269">
                  <c:v>6.9000000000004</c:v>
                </c:pt>
                <c:pt idx="270">
                  <c:v>7.0000000000003997</c:v>
                </c:pt>
                <c:pt idx="271">
                  <c:v>7.1000000000004002</c:v>
                </c:pt>
                <c:pt idx="272">
                  <c:v>7.2000000000003999</c:v>
                </c:pt>
                <c:pt idx="273">
                  <c:v>7.3000000000004004</c:v>
                </c:pt>
                <c:pt idx="274">
                  <c:v>7.4000000000004</c:v>
                </c:pt>
                <c:pt idx="275">
                  <c:v>7.5000000000003997</c:v>
                </c:pt>
                <c:pt idx="276">
                  <c:v>7.6000000000004002</c:v>
                </c:pt>
                <c:pt idx="277">
                  <c:v>7.7000000000003999</c:v>
                </c:pt>
                <c:pt idx="278">
                  <c:v>7.8000000000004004</c:v>
                </c:pt>
                <c:pt idx="279">
                  <c:v>7.9000000000004</c:v>
                </c:pt>
                <c:pt idx="280">
                  <c:v>8.0000000000003997</c:v>
                </c:pt>
                <c:pt idx="281">
                  <c:v>8.1000000000003993</c:v>
                </c:pt>
                <c:pt idx="282">
                  <c:v>8.2000000000004007</c:v>
                </c:pt>
                <c:pt idx="283">
                  <c:v>8.3000000000004004</c:v>
                </c:pt>
                <c:pt idx="284">
                  <c:v>8.4000000000004</c:v>
                </c:pt>
                <c:pt idx="285">
                  <c:v>8.5000000000003997</c:v>
                </c:pt>
                <c:pt idx="286">
                  <c:v>8.6000000000003993</c:v>
                </c:pt>
                <c:pt idx="287">
                  <c:v>8.7000000000004007</c:v>
                </c:pt>
                <c:pt idx="288">
                  <c:v>8.8000000000004004</c:v>
                </c:pt>
                <c:pt idx="289">
                  <c:v>8.9000000000004</c:v>
                </c:pt>
                <c:pt idx="290">
                  <c:v>9.0000000000003997</c:v>
                </c:pt>
                <c:pt idx="291">
                  <c:v>9.1000000000003993</c:v>
                </c:pt>
                <c:pt idx="292">
                  <c:v>9.2000000000004007</c:v>
                </c:pt>
                <c:pt idx="293">
                  <c:v>9.3000000000004004</c:v>
                </c:pt>
                <c:pt idx="294">
                  <c:v>9.4000000000004</c:v>
                </c:pt>
                <c:pt idx="295">
                  <c:v>9.5000000000003997</c:v>
                </c:pt>
                <c:pt idx="296">
                  <c:v>9.6000000000003993</c:v>
                </c:pt>
                <c:pt idx="297">
                  <c:v>9.7000000000004007</c:v>
                </c:pt>
                <c:pt idx="298">
                  <c:v>9.8000000000004004</c:v>
                </c:pt>
                <c:pt idx="299">
                  <c:v>9.9000000000004</c:v>
                </c:pt>
                <c:pt idx="300">
                  <c:v>10.0000000000004</c:v>
                </c:pt>
                <c:pt idx="301">
                  <c:v>10.100000000000399</c:v>
                </c:pt>
                <c:pt idx="302">
                  <c:v>10.200000000000401</c:v>
                </c:pt>
                <c:pt idx="303">
                  <c:v>10.3000000000004</c:v>
                </c:pt>
                <c:pt idx="304">
                  <c:v>10.4000000000004</c:v>
                </c:pt>
                <c:pt idx="305">
                  <c:v>10.5000000000004</c:v>
                </c:pt>
                <c:pt idx="306">
                  <c:v>10.600000000000399</c:v>
                </c:pt>
                <c:pt idx="307">
                  <c:v>10.700000000000401</c:v>
                </c:pt>
                <c:pt idx="308">
                  <c:v>10.8000000000004</c:v>
                </c:pt>
                <c:pt idx="309">
                  <c:v>10.9000000000004</c:v>
                </c:pt>
                <c:pt idx="310">
                  <c:v>11.0000000000004</c:v>
                </c:pt>
                <c:pt idx="311">
                  <c:v>11.100000000000399</c:v>
                </c:pt>
                <c:pt idx="312">
                  <c:v>11.200000000000401</c:v>
                </c:pt>
                <c:pt idx="313">
                  <c:v>11.3000000000004</c:v>
                </c:pt>
                <c:pt idx="314">
                  <c:v>11.4000000000004</c:v>
                </c:pt>
                <c:pt idx="315">
                  <c:v>11.5000000000004</c:v>
                </c:pt>
                <c:pt idx="316">
                  <c:v>11.600000000000399</c:v>
                </c:pt>
                <c:pt idx="317">
                  <c:v>11.7000000000005</c:v>
                </c:pt>
                <c:pt idx="318">
                  <c:v>11.8000000000005</c:v>
                </c:pt>
                <c:pt idx="319">
                  <c:v>11.9000000000005</c:v>
                </c:pt>
                <c:pt idx="320">
                  <c:v>12.000000000000499</c:v>
                </c:pt>
                <c:pt idx="321">
                  <c:v>12.100000000000501</c:v>
                </c:pt>
                <c:pt idx="322">
                  <c:v>12.2000000000005</c:v>
                </c:pt>
                <c:pt idx="323">
                  <c:v>12.3000000000005</c:v>
                </c:pt>
                <c:pt idx="324">
                  <c:v>12.4000000000005</c:v>
                </c:pt>
                <c:pt idx="325">
                  <c:v>12.500000000000499</c:v>
                </c:pt>
                <c:pt idx="326">
                  <c:v>12.600000000000501</c:v>
                </c:pt>
                <c:pt idx="327">
                  <c:v>12.7000000000005</c:v>
                </c:pt>
                <c:pt idx="328">
                  <c:v>12.8000000000005</c:v>
                </c:pt>
                <c:pt idx="329">
                  <c:v>12.9000000000005</c:v>
                </c:pt>
                <c:pt idx="330">
                  <c:v>13.000000000000499</c:v>
                </c:pt>
                <c:pt idx="331">
                  <c:v>13.100000000000501</c:v>
                </c:pt>
                <c:pt idx="332">
                  <c:v>13.2000000000005</c:v>
                </c:pt>
                <c:pt idx="333">
                  <c:v>13.3000000000005</c:v>
                </c:pt>
                <c:pt idx="334">
                  <c:v>13.4000000000005</c:v>
                </c:pt>
                <c:pt idx="335">
                  <c:v>13.500000000000499</c:v>
                </c:pt>
                <c:pt idx="336">
                  <c:v>13.600000000000501</c:v>
                </c:pt>
                <c:pt idx="337">
                  <c:v>13.7000000000005</c:v>
                </c:pt>
                <c:pt idx="338">
                  <c:v>13.8000000000005</c:v>
                </c:pt>
                <c:pt idx="339">
                  <c:v>13.9000000000005</c:v>
                </c:pt>
                <c:pt idx="340">
                  <c:v>14.000000000000499</c:v>
                </c:pt>
                <c:pt idx="341">
                  <c:v>14.100000000000501</c:v>
                </c:pt>
                <c:pt idx="342">
                  <c:v>14.2000000000005</c:v>
                </c:pt>
                <c:pt idx="343">
                  <c:v>14.3000000000005</c:v>
                </c:pt>
                <c:pt idx="344">
                  <c:v>14.4000000000005</c:v>
                </c:pt>
                <c:pt idx="345">
                  <c:v>14.500000000000499</c:v>
                </c:pt>
                <c:pt idx="346">
                  <c:v>14.600000000000501</c:v>
                </c:pt>
                <c:pt idx="347">
                  <c:v>14.7000000000005</c:v>
                </c:pt>
                <c:pt idx="348">
                  <c:v>14.8000000000005</c:v>
                </c:pt>
                <c:pt idx="349">
                  <c:v>14.9000000000005</c:v>
                </c:pt>
                <c:pt idx="350">
                  <c:v>15.000000000000499</c:v>
                </c:pt>
                <c:pt idx="351">
                  <c:v>15.100000000000501</c:v>
                </c:pt>
                <c:pt idx="352">
                  <c:v>15.2000000000005</c:v>
                </c:pt>
                <c:pt idx="353">
                  <c:v>15.3000000000005</c:v>
                </c:pt>
                <c:pt idx="354">
                  <c:v>15.4000000000005</c:v>
                </c:pt>
                <c:pt idx="355">
                  <c:v>15.500000000000499</c:v>
                </c:pt>
                <c:pt idx="356">
                  <c:v>15.600000000000501</c:v>
                </c:pt>
                <c:pt idx="357">
                  <c:v>15.7000000000005</c:v>
                </c:pt>
                <c:pt idx="358">
                  <c:v>15.8000000000005</c:v>
                </c:pt>
                <c:pt idx="359">
                  <c:v>15.9000000000005</c:v>
                </c:pt>
                <c:pt idx="360">
                  <c:v>16.000000000000501</c:v>
                </c:pt>
                <c:pt idx="361">
                  <c:v>16.100000000000499</c:v>
                </c:pt>
                <c:pt idx="362">
                  <c:v>16.2000000000005</c:v>
                </c:pt>
                <c:pt idx="363">
                  <c:v>16.300000000000502</c:v>
                </c:pt>
                <c:pt idx="364">
                  <c:v>16.4000000000005</c:v>
                </c:pt>
                <c:pt idx="365">
                  <c:v>16.500000000000501</c:v>
                </c:pt>
                <c:pt idx="366">
                  <c:v>16.600000000000499</c:v>
                </c:pt>
                <c:pt idx="367">
                  <c:v>16.7000000000005</c:v>
                </c:pt>
                <c:pt idx="368">
                  <c:v>16.800000000000502</c:v>
                </c:pt>
                <c:pt idx="369">
                  <c:v>16.9000000000005</c:v>
                </c:pt>
                <c:pt idx="370">
                  <c:v>17.000000000000501</c:v>
                </c:pt>
                <c:pt idx="371">
                  <c:v>17.100000000000499</c:v>
                </c:pt>
                <c:pt idx="372">
                  <c:v>17.2000000000005</c:v>
                </c:pt>
                <c:pt idx="373">
                  <c:v>17.300000000000502</c:v>
                </c:pt>
                <c:pt idx="374">
                  <c:v>17.4000000000005</c:v>
                </c:pt>
                <c:pt idx="375">
                  <c:v>17.500000000000501</c:v>
                </c:pt>
                <c:pt idx="376">
                  <c:v>17.600000000000499</c:v>
                </c:pt>
                <c:pt idx="377">
                  <c:v>17.7000000000005</c:v>
                </c:pt>
                <c:pt idx="378">
                  <c:v>17.800000000000502</c:v>
                </c:pt>
                <c:pt idx="379">
                  <c:v>17.9000000000005</c:v>
                </c:pt>
                <c:pt idx="380">
                  <c:v>18.000000000000501</c:v>
                </c:pt>
                <c:pt idx="381">
                  <c:v>18.100000000000499</c:v>
                </c:pt>
                <c:pt idx="382">
                  <c:v>18.2000000000005</c:v>
                </c:pt>
                <c:pt idx="383">
                  <c:v>18.300000000000502</c:v>
                </c:pt>
                <c:pt idx="384">
                  <c:v>18.4000000000005</c:v>
                </c:pt>
                <c:pt idx="385">
                  <c:v>18.500000000000501</c:v>
                </c:pt>
                <c:pt idx="386">
                  <c:v>18.600000000000499</c:v>
                </c:pt>
                <c:pt idx="387">
                  <c:v>18.7000000000005</c:v>
                </c:pt>
                <c:pt idx="388">
                  <c:v>18.800000000000601</c:v>
                </c:pt>
                <c:pt idx="389">
                  <c:v>18.900000000000599</c:v>
                </c:pt>
                <c:pt idx="390">
                  <c:v>19.0000000000006</c:v>
                </c:pt>
                <c:pt idx="391">
                  <c:v>19.100000000000598</c:v>
                </c:pt>
                <c:pt idx="392">
                  <c:v>19.2000000000006</c:v>
                </c:pt>
                <c:pt idx="393">
                  <c:v>19.300000000000601</c:v>
                </c:pt>
                <c:pt idx="394">
                  <c:v>19.400000000000599</c:v>
                </c:pt>
                <c:pt idx="395">
                  <c:v>19.5000000000006</c:v>
                </c:pt>
                <c:pt idx="396">
                  <c:v>19.600000000000598</c:v>
                </c:pt>
                <c:pt idx="397">
                  <c:v>19.7000000000006</c:v>
                </c:pt>
                <c:pt idx="398">
                  <c:v>19.800000000000601</c:v>
                </c:pt>
                <c:pt idx="399">
                  <c:v>19.900000000000599</c:v>
                </c:pt>
                <c:pt idx="400">
                  <c:v>20.0000000000006</c:v>
                </c:pt>
              </c:numCache>
            </c:numRef>
          </c:xVal>
          <c:yVal>
            <c:numRef>
              <c:f>'gauss porovnanie'!$C$53:$C$453</c:f>
              <c:numCache>
                <c:formatCode>General</c:formatCode>
                <c:ptCount val="401"/>
                <c:pt idx="0">
                  <c:v>5.5209483621597635E-88</c:v>
                </c:pt>
                <c:pt idx="1">
                  <c:v>4.0591133265101084E-87</c:v>
                </c:pt>
                <c:pt idx="2">
                  <c:v>2.954647824659123E-86</c:v>
                </c:pt>
                <c:pt idx="3">
                  <c:v>2.1293023083306808E-85</c:v>
                </c:pt>
                <c:pt idx="4">
                  <c:v>1.5192385847961194E-84</c:v>
                </c:pt>
                <c:pt idx="5">
                  <c:v>1.0731778340682652E-83</c:v>
                </c:pt>
                <c:pt idx="6">
                  <c:v>7.5054106864552673E-83</c:v>
                </c:pt>
                <c:pt idx="7">
                  <c:v>5.1967794246721819E-82</c:v>
                </c:pt>
                <c:pt idx="8">
                  <c:v>3.5624695540014216E-81</c:v>
                </c:pt>
                <c:pt idx="9">
                  <c:v>2.4178262829180205E-80</c:v>
                </c:pt>
                <c:pt idx="10">
                  <c:v>1.6246360367736081E-79</c:v>
                </c:pt>
                <c:pt idx="11">
                  <c:v>1.0807969874547756E-78</c:v>
                </c:pt>
                <c:pt idx="12">
                  <c:v>7.1185120392387957E-78</c:v>
                </c:pt>
                <c:pt idx="13">
                  <c:v>4.6418529413769754E-77</c:v>
                </c:pt>
                <c:pt idx="14">
                  <c:v>2.9967504981728959E-76</c:v>
                </c:pt>
                <c:pt idx="15">
                  <c:v>1.9154324916719355E-75</c:v>
                </c:pt>
                <c:pt idx="16">
                  <c:v>1.2121047949078821E-74</c:v>
                </c:pt>
                <c:pt idx="17">
                  <c:v>7.5939991384233537E-74</c:v>
                </c:pt>
                <c:pt idx="18">
                  <c:v>4.7104020030901163E-73</c:v>
                </c:pt>
                <c:pt idx="19">
                  <c:v>2.8926937527363928E-72</c:v>
                </c:pt>
                <c:pt idx="20">
                  <c:v>1.7587495425951039E-71</c:v>
                </c:pt>
                <c:pt idx="21">
                  <c:v>1.0586748413641459E-70</c:v>
                </c:pt>
                <c:pt idx="22">
                  <c:v>6.3092573556037398E-70</c:v>
                </c:pt>
                <c:pt idx="23">
                  <c:v>3.7226392159452014E-69</c:v>
                </c:pt>
                <c:pt idx="24">
                  <c:v>2.1746066342991494E-68</c:v>
                </c:pt>
                <c:pt idx="25">
                  <c:v>1.2576723828781936E-67</c:v>
                </c:pt>
                <c:pt idx="26">
                  <c:v>7.2013081527191162E-67</c:v>
                </c:pt>
                <c:pt idx="27">
                  <c:v>4.0823696010715109E-66</c:v>
                </c:pt>
                <c:pt idx="28">
                  <c:v>2.2912385236994442E-65</c:v>
                </c:pt>
                <c:pt idx="29">
                  <c:v>1.2731668997619511E-64</c:v>
                </c:pt>
                <c:pt idx="30">
                  <c:v>7.0041821343185826E-64</c:v>
                </c:pt>
                <c:pt idx="31">
                  <c:v>3.8149300361502692E-63</c:v>
                </c:pt>
                <c:pt idx="32">
                  <c:v>2.0571823030286121E-62</c:v>
                </c:pt>
                <c:pt idx="33">
                  <c:v>1.0982874900186882E-61</c:v>
                </c:pt>
                <c:pt idx="34">
                  <c:v>5.8051888065287248E-61</c:v>
                </c:pt>
                <c:pt idx="35">
                  <c:v>3.0379016987899232E-60</c:v>
                </c:pt>
                <c:pt idx="36">
                  <c:v>1.5739398797792394E-59</c:v>
                </c:pt>
                <c:pt idx="37">
                  <c:v>8.0734585031602052E-59</c:v>
                </c:pt>
                <c:pt idx="38">
                  <c:v>4.100040535839861E-58</c:v>
                </c:pt>
                <c:pt idx="39">
                  <c:v>2.0614544295881764E-57</c:v>
                </c:pt>
                <c:pt idx="40">
                  <c:v>1.0261630727935368E-56</c:v>
                </c:pt>
                <c:pt idx="41">
                  <c:v>5.0572693043834037E-56</c:v>
                </c:pt>
                <c:pt idx="42">
                  <c:v>2.4675890515695216E-55</c:v>
                </c:pt>
                <c:pt idx="43">
                  <c:v>1.1920285127810024E-54</c:v>
                </c:pt>
                <c:pt idx="44">
                  <c:v>5.7010848909501179E-54</c:v>
                </c:pt>
                <c:pt idx="45">
                  <c:v>2.6995130245927304E-53</c:v>
                </c:pt>
                <c:pt idx="46">
                  <c:v>1.2655240466066942E-52</c:v>
                </c:pt>
                <c:pt idx="47">
                  <c:v>5.873709066286359E-52</c:v>
                </c:pt>
                <c:pt idx="48">
                  <c:v>2.6990536443923926E-51</c:v>
                </c:pt>
                <c:pt idx="49">
                  <c:v>1.2279131672288316E-50</c:v>
                </c:pt>
                <c:pt idx="50">
                  <c:v>5.530709549852669E-50</c:v>
                </c:pt>
                <c:pt idx="51">
                  <c:v>2.4663295258842312E-49</c:v>
                </c:pt>
                <c:pt idx="52">
                  <c:v>1.0888759553293463E-48</c:v>
                </c:pt>
                <c:pt idx="53">
                  <c:v>4.7595157530276112E-48</c:v>
                </c:pt>
                <c:pt idx="54">
                  <c:v>2.0597010224119167E-47</c:v>
                </c:pt>
                <c:pt idx="55">
                  <c:v>8.824754974607617E-47</c:v>
                </c:pt>
                <c:pt idx="56">
                  <c:v>3.7433305798903821E-46</c:v>
                </c:pt>
                <c:pt idx="57">
                  <c:v>1.5720659586079883E-45</c:v>
                </c:pt>
                <c:pt idx="58">
                  <c:v>6.5364267753279473E-45</c:v>
                </c:pt>
                <c:pt idx="59">
                  <c:v>2.6907112356462131E-44</c:v>
                </c:pt>
                <c:pt idx="60">
                  <c:v>1.0966065593904984E-43</c:v>
                </c:pt>
                <c:pt idx="61">
                  <c:v>4.4247795833222668E-43</c:v>
                </c:pt>
                <c:pt idx="62">
                  <c:v>1.7676224102559877E-42</c:v>
                </c:pt>
                <c:pt idx="63">
                  <c:v>6.9910822497161256E-42</c:v>
                </c:pt>
                <c:pt idx="64">
                  <c:v>2.7375141923590039E-41</c:v>
                </c:pt>
                <c:pt idx="65">
                  <c:v>1.0612688139166339E-40</c:v>
                </c:pt>
                <c:pt idx="66">
                  <c:v>4.0733476775332866E-40</c:v>
                </c:pt>
                <c:pt idx="67">
                  <c:v>1.5478704662982959E-39</c:v>
                </c:pt>
                <c:pt idx="68">
                  <c:v>5.8233755997441819E-39</c:v>
                </c:pt>
                <c:pt idx="69">
                  <c:v>2.1690624002634987E-38</c:v>
                </c:pt>
                <c:pt idx="70">
                  <c:v>7.998827757017155E-38</c:v>
                </c:pt>
                <c:pt idx="71">
                  <c:v>2.920368793871873E-37</c:v>
                </c:pt>
                <c:pt idx="72">
                  <c:v>1.0556163502466539E-36</c:v>
                </c:pt>
                <c:pt idx="73">
                  <c:v>3.7777357211538974E-36</c:v>
                </c:pt>
                <c:pt idx="74">
                  <c:v>1.3384867992559616E-35</c:v>
                </c:pt>
                <c:pt idx="75">
                  <c:v>4.6951953579810174E-35</c:v>
                </c:pt>
                <c:pt idx="76">
                  <c:v>1.630610734841661E-34</c:v>
                </c:pt>
                <c:pt idx="77">
                  <c:v>5.6066569263108433E-34</c:v>
                </c:pt>
                <c:pt idx="78">
                  <c:v>1.9085991346391218E-33</c:v>
                </c:pt>
                <c:pt idx="79">
                  <c:v>6.4325403346435182E-33</c:v>
                </c:pt>
                <c:pt idx="80">
                  <c:v>2.1463837356656228E-32</c:v>
                </c:pt>
                <c:pt idx="81">
                  <c:v>7.0907026684364234E-32</c:v>
                </c:pt>
                <c:pt idx="82">
                  <c:v>2.3191467772588854E-31</c:v>
                </c:pt>
                <c:pt idx="83">
                  <c:v>7.5097287725052783E-31</c:v>
                </c:pt>
                <c:pt idx="84">
                  <c:v>2.4075611318421067E-30</c:v>
                </c:pt>
                <c:pt idx="85">
                  <c:v>7.6416554115958913E-30</c:v>
                </c:pt>
                <c:pt idx="86">
                  <c:v>2.4013454000112659E-29</c:v>
                </c:pt>
                <c:pt idx="87">
                  <c:v>7.4710022758920179E-29</c:v>
                </c:pt>
                <c:pt idx="88">
                  <c:v>2.3012307088507224E-28</c:v>
                </c:pt>
                <c:pt idx="89">
                  <c:v>7.017759942669086E-28</c:v>
                </c:pt>
                <c:pt idx="90">
                  <c:v>2.1188192535116722E-27</c:v>
                </c:pt>
                <c:pt idx="91">
                  <c:v>6.3335378218374465E-27</c:v>
                </c:pt>
                <c:pt idx="92">
                  <c:v>1.8743724023438475E-26</c:v>
                </c:pt>
                <c:pt idx="93">
                  <c:v>5.4918978318237092E-26</c:v>
                </c:pt>
                <c:pt idx="94">
                  <c:v>1.5931111327026533E-25</c:v>
                </c:pt>
                <c:pt idx="95">
                  <c:v>4.5753755905255837E-25</c:v>
                </c:pt>
                <c:pt idx="96">
                  <c:v>1.3009616199252626E-24</c:v>
                </c:pt>
                <c:pt idx="97">
                  <c:v>3.6623451685592039E-24</c:v>
                </c:pt>
                <c:pt idx="98">
                  <c:v>1.0207305594316472E-23</c:v>
                </c:pt>
                <c:pt idx="99">
                  <c:v>2.8165665442790642E-23</c:v>
                </c:pt>
                <c:pt idx="100">
                  <c:v>7.6945986267140748E-23</c:v>
                </c:pt>
                <c:pt idx="101">
                  <c:v>2.0811768202048654E-22</c:v>
                </c:pt>
                <c:pt idx="102">
                  <c:v>5.5730000227262348E-22</c:v>
                </c:pt>
                <c:pt idx="103">
                  <c:v>1.4774954927056926E-21</c:v>
                </c:pt>
                <c:pt idx="104">
                  <c:v>3.8781119317506816E-21</c:v>
                </c:pt>
                <c:pt idx="105">
                  <c:v>1.0077935394309534E-20</c:v>
                </c:pt>
                <c:pt idx="106">
                  <c:v>2.5928647011052714E-20</c:v>
                </c:pt>
                <c:pt idx="107">
                  <c:v>6.6045798607516042E-20</c:v>
                </c:pt>
                <c:pt idx="108">
                  <c:v>1.6655880323829823E-19</c:v>
                </c:pt>
                <c:pt idx="109">
                  <c:v>4.158598979122666E-19</c:v>
                </c:pt>
                <c:pt idx="110">
                  <c:v>1.0279773571687467E-18</c:v>
                </c:pt>
                <c:pt idx="111">
                  <c:v>2.5158057769559091E-18</c:v>
                </c:pt>
                <c:pt idx="112">
                  <c:v>6.0957581295732025E-18</c:v>
                </c:pt>
                <c:pt idx="113">
                  <c:v>1.4622963575031829E-17</c:v>
                </c:pt>
                <c:pt idx="114">
                  <c:v>3.4729627485721548E-17</c:v>
                </c:pt>
                <c:pt idx="115">
                  <c:v>8.1662356316834761E-17</c:v>
                </c:pt>
                <c:pt idx="116">
                  <c:v>1.9010815379111652E-16</c:v>
                </c:pt>
                <c:pt idx="117">
                  <c:v>4.3816394355166428E-16</c:v>
                </c:pt>
                <c:pt idx="118">
                  <c:v>9.9983787485135186E-16</c:v>
                </c:pt>
                <c:pt idx="119">
                  <c:v>2.2588094031579465E-15</c:v>
                </c:pt>
                <c:pt idx="120">
                  <c:v>5.0522710835449699E-15</c:v>
                </c:pt>
                <c:pt idx="121">
                  <c:v>1.1187956214369544E-14</c:v>
                </c:pt>
                <c:pt idx="122">
                  <c:v>2.4528552857002583E-14</c:v>
                </c:pt>
                <c:pt idx="123">
                  <c:v>5.3241483722611527E-14</c:v>
                </c:pt>
                <c:pt idx="124">
                  <c:v>1.1441564901818767E-13</c:v>
                </c:pt>
                <c:pt idx="125">
                  <c:v>2.4343205330326593E-13</c:v>
                </c:pt>
                <c:pt idx="126">
                  <c:v>5.1277536368042784E-13</c:v>
                </c:pt>
                <c:pt idx="127">
                  <c:v>1.0693837871557254E-12</c:v>
                </c:pt>
                <c:pt idx="128">
                  <c:v>2.2079899631403163E-12</c:v>
                </c:pt>
                <c:pt idx="129">
                  <c:v>4.5135436772119313E-12</c:v>
                </c:pt>
                <c:pt idx="130">
                  <c:v>9.134720408377381E-12</c:v>
                </c:pt>
                <c:pt idx="131">
                  <c:v>1.8303322170181075E-11</c:v>
                </c:pt>
                <c:pt idx="132">
                  <c:v>3.6309615017967286E-11</c:v>
                </c:pt>
                <c:pt idx="133">
                  <c:v>7.1313281240056277E-11</c:v>
                </c:pt>
                <c:pt idx="134">
                  <c:v>1.3866799941671448E-10</c:v>
                </c:pt>
                <c:pt idx="135">
                  <c:v>2.6695566147663235E-10</c:v>
                </c:pt>
                <c:pt idx="136">
                  <c:v>5.0881402816515829E-10</c:v>
                </c:pt>
                <c:pt idx="137">
                  <c:v>9.6014333703244111E-10</c:v>
                </c:pt>
                <c:pt idx="138">
                  <c:v>1.7937839079663037E-9</c:v>
                </c:pt>
                <c:pt idx="139">
                  <c:v>3.3178842435513477E-9</c:v>
                </c:pt>
                <c:pt idx="140">
                  <c:v>6.0758828498305818E-9</c:v>
                </c:pt>
                <c:pt idx="141">
                  <c:v>1.101576362469534E-8</c:v>
                </c:pt>
                <c:pt idx="142">
                  <c:v>1.9773196406267644E-8</c:v>
                </c:pt>
                <c:pt idx="143">
                  <c:v>3.5139550948244416E-8</c:v>
                </c:pt>
                <c:pt idx="144">
                  <c:v>6.1826205001727752E-8</c:v>
                </c:pt>
                <c:pt idx="145">
                  <c:v>1.076976004255512E-7</c:v>
                </c:pt>
                <c:pt idx="146">
                  <c:v>1.8573618445573022E-7</c:v>
                </c:pt>
                <c:pt idx="147">
                  <c:v>3.1713492167193386E-7</c:v>
                </c:pt>
                <c:pt idx="148">
                  <c:v>5.3610353447031848E-7</c:v>
                </c:pt>
                <c:pt idx="149">
                  <c:v>8.9724351623924864E-7</c:v>
                </c:pt>
                <c:pt idx="150">
                  <c:v>1.4867195147357821E-6</c:v>
                </c:pt>
                <c:pt idx="151">
                  <c:v>2.4389607458957527E-6</c:v>
                </c:pt>
                <c:pt idx="152">
                  <c:v>3.9612990910358759E-6</c:v>
                </c:pt>
                <c:pt idx="153">
                  <c:v>6.3698251788730767E-6</c:v>
                </c:pt>
                <c:pt idx="154">
                  <c:v>1.0140852065496072E-5</c:v>
                </c:pt>
                <c:pt idx="155">
                  <c:v>1.598374110691984E-5</c:v>
                </c:pt>
                <c:pt idx="156">
                  <c:v>2.4942471290075555E-5</c:v>
                </c:pt>
                <c:pt idx="157">
                  <c:v>3.8535196742120265E-5</c:v>
                </c:pt>
                <c:pt idx="158">
                  <c:v>5.8943067756589267E-5</c:v>
                </c:pt>
                <c:pt idx="159">
                  <c:v>8.9261657177206179E-5</c:v>
                </c:pt>
                <c:pt idx="160">
                  <c:v>1.3383022576499232E-4</c:v>
                </c:pt>
                <c:pt idx="161">
                  <c:v>1.9865547139292743E-4</c:v>
                </c:pt>
                <c:pt idx="162">
                  <c:v>2.9194692579168194E-4</c:v>
                </c:pt>
                <c:pt idx="163">
                  <c:v>4.2478027055106607E-4</c:v>
                </c:pt>
                <c:pt idx="164">
                  <c:v>6.1190193011421328E-4</c:v>
                </c:pt>
                <c:pt idx="165">
                  <c:v>8.7268269504637089E-4</c:v>
                </c:pt>
                <c:pt idx="166">
                  <c:v>1.2322191684738572E-3</c:v>
                </c:pt>
                <c:pt idx="167">
                  <c:v>1.7225689390548164E-3</c:v>
                </c:pt>
                <c:pt idx="168">
                  <c:v>2.3840882014663691E-3</c:v>
                </c:pt>
                <c:pt idx="169">
                  <c:v>3.266819056201947E-3</c:v>
                </c:pt>
                <c:pt idx="170">
                  <c:v>4.4318484119406651E-3</c:v>
                </c:pt>
                <c:pt idx="171">
                  <c:v>5.9525324197793068E-3</c:v>
                </c:pt>
                <c:pt idx="172">
                  <c:v>7.9154515829843973E-3</c:v>
                </c:pt>
                <c:pt idx="173">
                  <c:v>1.0420934814428228E-2</c:v>
                </c:pt>
                <c:pt idx="174">
                  <c:v>1.3582969233692689E-2</c:v>
                </c:pt>
                <c:pt idx="175">
                  <c:v>1.7528300493577297E-2</c:v>
                </c:pt>
                <c:pt idx="176">
                  <c:v>2.2394530294859012E-2</c:v>
                </c:pt>
                <c:pt idx="177">
                  <c:v>2.8327037741620709E-2</c:v>
                </c:pt>
                <c:pt idx="178">
                  <c:v>3.547459284625485E-2</c:v>
                </c:pt>
                <c:pt idx="179">
                  <c:v>4.3983595980454905E-2</c:v>
                </c:pt>
                <c:pt idx="180">
                  <c:v>5.3990966513220447E-2</c:v>
                </c:pt>
                <c:pt idx="181">
                  <c:v>6.5615814774713996E-2</c:v>
                </c:pt>
                <c:pt idx="182">
                  <c:v>7.8950158300936782E-2</c:v>
                </c:pt>
                <c:pt idx="183">
                  <c:v>9.4049077376934895E-2</c:v>
                </c:pt>
                <c:pt idx="184">
                  <c:v>0.11092083467950878</c:v>
                </c:pt>
                <c:pt idx="185">
                  <c:v>0.12951759566595</c:v>
                </c:pt>
                <c:pt idx="186">
                  <c:v>0.14972746563580777</c:v>
                </c:pt>
                <c:pt idx="187">
                  <c:v>0.17136859204787419</c:v>
                </c:pt>
                <c:pt idx="188">
                  <c:v>0.19418605498328287</c:v>
                </c:pt>
                <c:pt idx="189">
                  <c:v>0.21785217703262241</c:v>
                </c:pt>
                <c:pt idx="190">
                  <c:v>0.24197072451921547</c:v>
                </c:pt>
                <c:pt idx="191">
                  <c:v>0.26608524989882665</c:v>
                </c:pt>
                <c:pt idx="192">
                  <c:v>0.28969155276155251</c:v>
                </c:pt>
                <c:pt idx="193">
                  <c:v>0.31225393336682666</c:v>
                </c:pt>
                <c:pt idx="194">
                  <c:v>0.33322460289185984</c:v>
                </c:pt>
                <c:pt idx="195">
                  <c:v>0.35206532676435198</c:v>
                </c:pt>
                <c:pt idx="196">
                  <c:v>0.36827014030336752</c:v>
                </c:pt>
                <c:pt idx="197">
                  <c:v>0.38138781546055855</c:v>
                </c:pt>
                <c:pt idx="198">
                  <c:v>0.39104269397547925</c:v>
                </c:pt>
                <c:pt idx="199">
                  <c:v>0.39695254747702369</c:v>
                </c:pt>
                <c:pt idx="200">
                  <c:v>0.3989422804014327</c:v>
                </c:pt>
                <c:pt idx="201">
                  <c:v>0.39695254747699987</c:v>
                </c:pt>
                <c:pt idx="202">
                  <c:v>0.39104269397543234</c:v>
                </c:pt>
                <c:pt idx="203">
                  <c:v>0.38138781546048989</c:v>
                </c:pt>
                <c:pt idx="204">
                  <c:v>0.36827014030327898</c:v>
                </c:pt>
                <c:pt idx="205">
                  <c:v>0.35206532676424701</c:v>
                </c:pt>
                <c:pt idx="206">
                  <c:v>0.33322460289173966</c:v>
                </c:pt>
                <c:pt idx="207">
                  <c:v>0.31225393336669544</c:v>
                </c:pt>
                <c:pt idx="208">
                  <c:v>0.28969155276141345</c:v>
                </c:pt>
                <c:pt idx="209">
                  <c:v>0.26608524989868276</c:v>
                </c:pt>
                <c:pt idx="210">
                  <c:v>0.24197072451907078</c:v>
                </c:pt>
                <c:pt idx="211">
                  <c:v>0.21785217703247867</c:v>
                </c:pt>
                <c:pt idx="212">
                  <c:v>0.19418605498314306</c:v>
                </c:pt>
                <c:pt idx="213">
                  <c:v>0.17136859204774052</c:v>
                </c:pt>
                <c:pt idx="214">
                  <c:v>0.14972746563568201</c:v>
                </c:pt>
                <c:pt idx="215">
                  <c:v>0.12951759566583348</c:v>
                </c:pt>
                <c:pt idx="216">
                  <c:v>0.11092083467940231</c:v>
                </c:pt>
                <c:pt idx="217">
                  <c:v>9.4049077376838985E-2</c:v>
                </c:pt>
                <c:pt idx="218">
                  <c:v>7.8950158300851517E-2</c:v>
                </c:pt>
                <c:pt idx="219">
                  <c:v>6.5615814774639208E-2</c:v>
                </c:pt>
                <c:pt idx="220">
                  <c:v>5.3990966513155637E-2</c:v>
                </c:pt>
                <c:pt idx="221">
                  <c:v>4.3983595980399491E-2</c:v>
                </c:pt>
                <c:pt idx="222">
                  <c:v>3.5474592846208026E-2</c:v>
                </c:pt>
                <c:pt idx="223">
                  <c:v>2.8327037741581625E-2</c:v>
                </c:pt>
                <c:pt idx="224">
                  <c:v>2.239453029482677E-2</c:v>
                </c:pt>
                <c:pt idx="225">
                  <c:v>1.7528300493555381E-2</c:v>
                </c:pt>
                <c:pt idx="226">
                  <c:v>1.3582969233675028E-2</c:v>
                </c:pt>
                <c:pt idx="227">
                  <c:v>1.0420934814414154E-2</c:v>
                </c:pt>
                <c:pt idx="228">
                  <c:v>7.9154515829733142E-3</c:v>
                </c:pt>
                <c:pt idx="229">
                  <c:v>5.9525324197706722E-3</c:v>
                </c:pt>
                <c:pt idx="230">
                  <c:v>4.4318484119340159E-3</c:v>
                </c:pt>
                <c:pt idx="231">
                  <c:v>3.2668190561968838E-3</c:v>
                </c:pt>
                <c:pt idx="232">
                  <c:v>2.3840882014625536E-3</c:v>
                </c:pt>
                <c:pt idx="233">
                  <c:v>1.7225689390519756E-3</c:v>
                </c:pt>
                <c:pt idx="234">
                  <c:v>1.2322191684717612E-3</c:v>
                </c:pt>
                <c:pt idx="235">
                  <c:v>8.7268269504484314E-4</c:v>
                </c:pt>
                <c:pt idx="236">
                  <c:v>6.1190193011311162E-4</c:v>
                </c:pt>
                <c:pt idx="237">
                  <c:v>4.2478027055028024E-4</c:v>
                </c:pt>
                <c:pt idx="238">
                  <c:v>2.9194692579112731E-4</c:v>
                </c:pt>
                <c:pt idx="239">
                  <c:v>1.9865547139254018E-4</c:v>
                </c:pt>
                <c:pt idx="240">
                  <c:v>1.3383022576472466E-4</c:v>
                </c:pt>
                <c:pt idx="241">
                  <c:v>8.9261657177023207E-5</c:v>
                </c:pt>
                <c:pt idx="242">
                  <c:v>5.8943067756465513E-5</c:v>
                </c:pt>
                <c:pt idx="243">
                  <c:v>3.8535196742037365E-5</c:v>
                </c:pt>
                <c:pt idx="244">
                  <c:v>2.4942471290020701E-5</c:v>
                </c:pt>
                <c:pt idx="245">
                  <c:v>1.5983741106883899E-5</c:v>
                </c:pt>
                <c:pt idx="246">
                  <c:v>1.0140852065472762E-5</c:v>
                </c:pt>
                <c:pt idx="247">
                  <c:v>6.3698251788551306E-6</c:v>
                </c:pt>
                <c:pt idx="248">
                  <c:v>3.9612990910244622E-6</c:v>
                </c:pt>
                <c:pt idx="249">
                  <c:v>2.4389607458885779E-6</c:v>
                </c:pt>
                <c:pt idx="250">
                  <c:v>1.4867195147313267E-6</c:v>
                </c:pt>
                <c:pt idx="251">
                  <c:v>8.9724351623650087E-7</c:v>
                </c:pt>
                <c:pt idx="252">
                  <c:v>5.3610353446864718E-7</c:v>
                </c:pt>
                <c:pt idx="253">
                  <c:v>3.1713492167092436E-7</c:v>
                </c:pt>
                <c:pt idx="254">
                  <c:v>1.8573618445512811E-7</c:v>
                </c:pt>
                <c:pt idx="255">
                  <c:v>1.0769760042519592E-7</c:v>
                </c:pt>
                <c:pt idx="256">
                  <c:v>6.1826205001519858E-8</c:v>
                </c:pt>
                <c:pt idx="257">
                  <c:v>3.5139550948124316E-8</c:v>
                </c:pt>
                <c:pt idx="258">
                  <c:v>1.977319640619873E-8</c:v>
                </c:pt>
                <c:pt idx="259">
                  <c:v>1.1015763624656322E-8</c:v>
                </c:pt>
                <c:pt idx="260">
                  <c:v>6.0758828498087145E-9</c:v>
                </c:pt>
                <c:pt idx="261">
                  <c:v>3.3178842435391948E-9</c:v>
                </c:pt>
                <c:pt idx="262">
                  <c:v>1.7937839079596377E-9</c:v>
                </c:pt>
                <c:pt idx="263">
                  <c:v>9.6014333702881164E-10</c:v>
                </c:pt>
                <c:pt idx="264">
                  <c:v>5.0881402816320242E-10</c:v>
                </c:pt>
                <c:pt idx="265">
                  <c:v>2.6695566147559191E-10</c:v>
                </c:pt>
                <c:pt idx="266">
                  <c:v>1.3866799941616518E-10</c:v>
                </c:pt>
                <c:pt idx="267">
                  <c:v>7.1313281239769724E-11</c:v>
                </c:pt>
                <c:pt idx="268">
                  <c:v>3.6309615017819066E-11</c:v>
                </c:pt>
                <c:pt idx="269">
                  <c:v>1.8303322170105252E-11</c:v>
                </c:pt>
                <c:pt idx="270">
                  <c:v>9.1347204083390205E-12</c:v>
                </c:pt>
                <c:pt idx="271">
                  <c:v>4.5135436771926889E-12</c:v>
                </c:pt>
                <c:pt idx="272">
                  <c:v>2.2079899631307855E-12</c:v>
                </c:pt>
                <c:pt idx="273">
                  <c:v>1.0693837871510372E-12</c:v>
                </c:pt>
                <c:pt idx="274">
                  <c:v>5.1277536367814875E-13</c:v>
                </c:pt>
                <c:pt idx="275">
                  <c:v>2.4343205330217107E-13</c:v>
                </c:pt>
                <c:pt idx="276">
                  <c:v>1.1441564901766576E-13</c:v>
                </c:pt>
                <c:pt idx="277">
                  <c:v>5.324148372236563E-14</c:v>
                </c:pt>
                <c:pt idx="278">
                  <c:v>2.452855285688764E-14</c:v>
                </c:pt>
                <c:pt idx="279">
                  <c:v>1.1187956214316481E-14</c:v>
                </c:pt>
                <c:pt idx="280">
                  <c:v>5.0522710835207384E-15</c:v>
                </c:pt>
                <c:pt idx="281">
                  <c:v>2.2588094031470007E-15</c:v>
                </c:pt>
                <c:pt idx="282">
                  <c:v>9.9983787484642878E-16</c:v>
                </c:pt>
                <c:pt idx="283">
                  <c:v>4.3816394354947869E-16</c:v>
                </c:pt>
                <c:pt idx="284">
                  <c:v>1.9010815379015747E-16</c:v>
                </c:pt>
                <c:pt idx="285">
                  <c:v>8.1662356316418143E-17</c:v>
                </c:pt>
                <c:pt idx="286">
                  <c:v>3.4729627485542643E-17</c:v>
                </c:pt>
                <c:pt idx="287">
                  <c:v>1.4622963574955463E-17</c:v>
                </c:pt>
                <c:pt idx="288">
                  <c:v>6.0957581295409786E-18</c:v>
                </c:pt>
                <c:pt idx="289">
                  <c:v>2.5158057769424488E-18</c:v>
                </c:pt>
                <c:pt idx="290">
                  <c:v>1.0279773571631956E-18</c:v>
                </c:pt>
                <c:pt idx="291">
                  <c:v>4.1585989791000315E-19</c:v>
                </c:pt>
                <c:pt idx="292">
                  <c:v>1.6655880323737749E-19</c:v>
                </c:pt>
                <c:pt idx="293">
                  <c:v>6.6045798607147648E-20</c:v>
                </c:pt>
                <c:pt idx="294">
                  <c:v>2.5928647010906433E-20</c:v>
                </c:pt>
                <c:pt idx="295">
                  <c:v>1.0077935394261771E-20</c:v>
                </c:pt>
                <c:pt idx="296">
                  <c:v>3.8781119317320814E-21</c:v>
                </c:pt>
                <c:pt idx="297">
                  <c:v>1.4774954926985119E-21</c:v>
                </c:pt>
                <c:pt idx="298">
                  <c:v>5.5730000226988722E-22</c:v>
                </c:pt>
                <c:pt idx="299">
                  <c:v>2.0811768201945879E-22</c:v>
                </c:pt>
                <c:pt idx="300">
                  <c:v>7.6945986266756937E-23</c:v>
                </c:pt>
                <c:pt idx="301">
                  <c:v>2.8165665442648748E-23</c:v>
                </c:pt>
                <c:pt idx="302">
                  <c:v>1.0207305594264325E-23</c:v>
                </c:pt>
                <c:pt idx="303">
                  <c:v>3.6623451685403115E-24</c:v>
                </c:pt>
                <c:pt idx="304">
                  <c:v>1.3009616199185053E-24</c:v>
                </c:pt>
                <c:pt idx="305">
                  <c:v>4.5753755905015917E-25</c:v>
                </c:pt>
                <c:pt idx="306">
                  <c:v>1.5931111326942203E-25</c:v>
                </c:pt>
                <c:pt idx="307">
                  <c:v>5.4918978317942472E-26</c:v>
                </c:pt>
                <c:pt idx="308">
                  <c:v>1.8743724023336991E-26</c:v>
                </c:pt>
                <c:pt idx="309">
                  <c:v>6.3335378218029745E-27</c:v>
                </c:pt>
                <c:pt idx="310">
                  <c:v>2.1188192535000346E-27</c:v>
                </c:pt>
                <c:pt idx="311">
                  <c:v>7.0177599426301922E-28</c:v>
                </c:pt>
                <c:pt idx="312">
                  <c:v>2.3012307088378049E-28</c:v>
                </c:pt>
                <c:pt idx="313">
                  <c:v>7.4710022758497087E-29</c:v>
                </c:pt>
                <c:pt idx="314">
                  <c:v>2.4013453999975814E-29</c:v>
                </c:pt>
                <c:pt idx="315">
                  <c:v>7.6416554115521273E-30</c:v>
                </c:pt>
                <c:pt idx="316">
                  <c:v>2.4075611318281473E-30</c:v>
                </c:pt>
                <c:pt idx="317">
                  <c:v>7.5097287724525588E-31</c:v>
                </c:pt>
                <c:pt idx="318">
                  <c:v>2.3191467772424399E-31</c:v>
                </c:pt>
                <c:pt idx="319">
                  <c:v>7.0907026683859405E-32</c:v>
                </c:pt>
                <c:pt idx="320">
                  <c:v>2.1463837356501885E-32</c:v>
                </c:pt>
                <c:pt idx="321">
                  <c:v>6.4325403345968073E-33</c:v>
                </c:pt>
                <c:pt idx="322">
                  <c:v>1.9085991346251537E-33</c:v>
                </c:pt>
                <c:pt idx="323">
                  <c:v>5.6066569262694125E-34</c:v>
                </c:pt>
                <c:pt idx="324">
                  <c:v>1.6306107348295652E-34</c:v>
                </c:pt>
                <c:pt idx="325">
                  <c:v>4.695195357945855E-35</c:v>
                </c:pt>
                <c:pt idx="326">
                  <c:v>1.3384867992458425E-35</c:v>
                </c:pt>
                <c:pt idx="327">
                  <c:v>3.7777357211251224E-36</c:v>
                </c:pt>
                <c:pt idx="328">
                  <c:v>1.0556163502385384E-36</c:v>
                </c:pt>
                <c:pt idx="329">
                  <c:v>2.9203687938492965E-37</c:v>
                </c:pt>
                <c:pt idx="330">
                  <c:v>7.998827756954865E-38</c:v>
                </c:pt>
                <c:pt idx="331">
                  <c:v>2.169062400246422E-38</c:v>
                </c:pt>
                <c:pt idx="332">
                  <c:v>5.8233755996980872E-39</c:v>
                </c:pt>
                <c:pt idx="333">
                  <c:v>1.547870466285934E-39</c:v>
                </c:pt>
                <c:pt idx="334">
                  <c:v>4.0733476775005809E-40</c:v>
                </c:pt>
                <c:pt idx="335">
                  <c:v>1.0612688139080674E-40</c:v>
                </c:pt>
                <c:pt idx="336">
                  <c:v>2.7375141923366349E-41</c:v>
                </c:pt>
                <c:pt idx="337">
                  <c:v>6.9910822496586022E-42</c:v>
                </c:pt>
                <c:pt idx="338">
                  <c:v>1.7676224102413431E-42</c:v>
                </c:pt>
                <c:pt idx="339">
                  <c:v>4.4247795832854823E-43</c:v>
                </c:pt>
                <c:pt idx="340">
                  <c:v>1.0966065593813041E-43</c:v>
                </c:pt>
                <c:pt idx="341">
                  <c:v>2.6907112356234234E-44</c:v>
                </c:pt>
                <c:pt idx="342">
                  <c:v>6.5364267752722139E-45</c:v>
                </c:pt>
                <c:pt idx="343">
                  <c:v>1.5720659585944946E-45</c:v>
                </c:pt>
                <c:pt idx="344">
                  <c:v>3.7433305798580916E-46</c:v>
                </c:pt>
                <c:pt idx="345">
                  <c:v>8.8247549745309922E-47</c:v>
                </c:pt>
                <c:pt idx="346">
                  <c:v>2.0597010223938862E-47</c:v>
                </c:pt>
                <c:pt idx="347">
                  <c:v>4.7595157529856083E-48</c:v>
                </c:pt>
                <c:pt idx="348">
                  <c:v>1.0888759553196751E-48</c:v>
                </c:pt>
                <c:pt idx="349">
                  <c:v>2.4663295258622205E-49</c:v>
                </c:pt>
                <c:pt idx="350">
                  <c:v>5.5307095498029967E-50</c:v>
                </c:pt>
                <c:pt idx="351">
                  <c:v>1.2279131672176988E-50</c:v>
                </c:pt>
                <c:pt idx="352">
                  <c:v>2.6990536443677682E-51</c:v>
                </c:pt>
                <c:pt idx="353">
                  <c:v>5.8737090662324375E-52</c:v>
                </c:pt>
                <c:pt idx="354">
                  <c:v>1.2655240465950404E-52</c:v>
                </c:pt>
                <c:pt idx="355">
                  <c:v>2.6995130245677183E-53</c:v>
                </c:pt>
                <c:pt idx="356">
                  <c:v>5.7010848908967285E-54</c:v>
                </c:pt>
                <c:pt idx="357">
                  <c:v>1.1920285127697713E-54</c:v>
                </c:pt>
                <c:pt idx="358">
                  <c:v>2.4675890515461322E-55</c:v>
                </c:pt>
                <c:pt idx="359">
                  <c:v>5.057269304335252E-56</c:v>
                </c:pt>
                <c:pt idx="360">
                  <c:v>1.026163072783679E-56</c:v>
                </c:pt>
                <c:pt idx="361">
                  <c:v>2.0614544295682559E-57</c:v>
                </c:pt>
                <c:pt idx="362">
                  <c:v>4.1000405358000075E-58</c:v>
                </c:pt>
                <c:pt idx="363">
                  <c:v>8.07345850309412E-59</c:v>
                </c:pt>
                <c:pt idx="364">
                  <c:v>1.5739398797637167E-59</c:v>
                </c:pt>
                <c:pt idx="365">
                  <c:v>3.0379016987647973E-60</c:v>
                </c:pt>
                <c:pt idx="366">
                  <c:v>5.8051888064808769E-61</c:v>
                </c:pt>
                <c:pt idx="367">
                  <c:v>1.0982874900076691E-61</c:v>
                </c:pt>
                <c:pt idx="368">
                  <c:v>2.0571823030113052E-62</c:v>
                </c:pt>
                <c:pt idx="369">
                  <c:v>3.8149300361179581E-63</c:v>
                </c:pt>
                <c:pt idx="370">
                  <c:v>7.0041821342588608E-64</c:v>
                </c:pt>
                <c:pt idx="371">
                  <c:v>1.2731668997510953E-64</c:v>
                </c:pt>
                <c:pt idx="372">
                  <c:v>2.2912385236797122E-65</c:v>
                </c:pt>
                <c:pt idx="373">
                  <c:v>4.0823696010361223E-66</c:v>
                </c:pt>
                <c:pt idx="374">
                  <c:v>7.2013081526562807E-67</c:v>
                </c:pt>
                <c:pt idx="375">
                  <c:v>1.257672382867184E-67</c:v>
                </c:pt>
                <c:pt idx="376">
                  <c:v>2.1746066342801129E-68</c:v>
                </c:pt>
                <c:pt idx="377">
                  <c:v>3.7226392159121906E-69</c:v>
                </c:pt>
                <c:pt idx="378">
                  <c:v>6.3092573555474332E-70</c:v>
                </c:pt>
                <c:pt idx="379">
                  <c:v>1.0586748413546678E-70</c:v>
                </c:pt>
                <c:pt idx="380">
                  <c:v>1.7587495425792579E-71</c:v>
                </c:pt>
                <c:pt idx="381">
                  <c:v>2.8926937527104122E-72</c:v>
                </c:pt>
                <c:pt idx="382">
                  <c:v>4.7104020030471418E-73</c:v>
                </c:pt>
                <c:pt idx="383">
                  <c:v>7.593999138353855E-74</c:v>
                </c:pt>
                <c:pt idx="384">
                  <c:v>1.2121047948967202E-74</c:v>
                </c:pt>
                <c:pt idx="385">
                  <c:v>1.9154324916541881E-75</c:v>
                </c:pt>
                <c:pt idx="386">
                  <c:v>2.9967504981451294E-76</c:v>
                </c:pt>
                <c:pt idx="387">
                  <c:v>4.6418529413335706E-77</c:v>
                </c:pt>
                <c:pt idx="388">
                  <c:v>7.1185120391584745E-78</c:v>
                </c:pt>
                <c:pt idx="389">
                  <c:v>1.0807969874424885E-78</c:v>
                </c:pt>
                <c:pt idx="390">
                  <c:v>1.6246360367550921E-79</c:v>
                </c:pt>
                <c:pt idx="391">
                  <c:v>2.4178262828904642E-80</c:v>
                </c:pt>
                <c:pt idx="392">
                  <c:v>3.5624695539604148E-81</c:v>
                </c:pt>
                <c:pt idx="393">
                  <c:v>5.19677942461192E-82</c:v>
                </c:pt>
                <c:pt idx="394">
                  <c:v>7.5054106863678077E-83</c:v>
                </c:pt>
                <c:pt idx="395">
                  <c:v>1.0731778340556986E-83</c:v>
                </c:pt>
                <c:pt idx="396">
                  <c:v>1.5192385847783727E-84</c:v>
                </c:pt>
                <c:pt idx="397">
                  <c:v>2.1293023083055053E-85</c:v>
                </c:pt>
                <c:pt idx="398">
                  <c:v>2.9546478246240212E-86</c:v>
                </c:pt>
                <c:pt idx="399">
                  <c:v>4.0591133264615386E-87</c:v>
                </c:pt>
                <c:pt idx="400">
                  <c:v>5.520948362093545E-88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FE-4F1E-86FF-73C7E93A5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419504"/>
        <c:axId val="253420064"/>
      </c:scatterChart>
      <c:valAx>
        <c:axId val="253419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20064"/>
        <c:crosses val="autoZero"/>
        <c:crossBetween val="midCat"/>
      </c:valAx>
      <c:valAx>
        <c:axId val="25342006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19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 vs N(0,1)'!$B$52</c:f>
              <c:strCache>
                <c:ptCount val="1"/>
                <c:pt idx="0">
                  <c:v>t(1)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't vs N(0,1)'!$A$53:$A$453</c:f>
              <c:numCache>
                <c:formatCode>General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-16.6999999999999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-16.399999999999899</c:v>
                </c:pt>
                <c:pt idx="37">
                  <c:v>-16.3</c:v>
                </c:pt>
                <c:pt idx="38">
                  <c:v>-16.1999999999999</c:v>
                </c:pt>
                <c:pt idx="39">
                  <c:v>-16.099999999999898</c:v>
                </c:pt>
                <c:pt idx="40">
                  <c:v>-15.999999999999901</c:v>
                </c:pt>
                <c:pt idx="41">
                  <c:v>-15.899999999999901</c:v>
                </c:pt>
                <c:pt idx="42">
                  <c:v>-15.799999999999899</c:v>
                </c:pt>
                <c:pt idx="43">
                  <c:v>-15.6999999999999</c:v>
                </c:pt>
                <c:pt idx="44">
                  <c:v>-15.5999999999999</c:v>
                </c:pt>
                <c:pt idx="45">
                  <c:v>-15.499999999999901</c:v>
                </c:pt>
                <c:pt idx="46">
                  <c:v>-15.399999999999901</c:v>
                </c:pt>
                <c:pt idx="47">
                  <c:v>-15.299999999999899</c:v>
                </c:pt>
                <c:pt idx="48">
                  <c:v>-15.1999999999999</c:v>
                </c:pt>
                <c:pt idx="49">
                  <c:v>-15.0999999999999</c:v>
                </c:pt>
                <c:pt idx="50">
                  <c:v>-14.999999999999901</c:v>
                </c:pt>
                <c:pt idx="51">
                  <c:v>-14.899999999999901</c:v>
                </c:pt>
                <c:pt idx="52">
                  <c:v>-14.799999999999899</c:v>
                </c:pt>
                <c:pt idx="53">
                  <c:v>-14.6999999999999</c:v>
                </c:pt>
                <c:pt idx="54">
                  <c:v>-14.5999999999999</c:v>
                </c:pt>
                <c:pt idx="55">
                  <c:v>-14.499999999999901</c:v>
                </c:pt>
                <c:pt idx="56">
                  <c:v>-14.399999999999901</c:v>
                </c:pt>
                <c:pt idx="57">
                  <c:v>-14.299999999999899</c:v>
                </c:pt>
                <c:pt idx="58">
                  <c:v>-14.1999999999999</c:v>
                </c:pt>
                <c:pt idx="59">
                  <c:v>-14.0999999999999</c:v>
                </c:pt>
                <c:pt idx="60">
                  <c:v>-13.999999999999901</c:v>
                </c:pt>
                <c:pt idx="61">
                  <c:v>-13.899999999999901</c:v>
                </c:pt>
                <c:pt idx="62">
                  <c:v>-13.799999999999899</c:v>
                </c:pt>
                <c:pt idx="63">
                  <c:v>-13.6999999999999</c:v>
                </c:pt>
                <c:pt idx="64">
                  <c:v>-13.5999999999999</c:v>
                </c:pt>
                <c:pt idx="65">
                  <c:v>-13.499999999999901</c:v>
                </c:pt>
                <c:pt idx="66">
                  <c:v>-13.399999999999901</c:v>
                </c:pt>
                <c:pt idx="67">
                  <c:v>-13.299999999999899</c:v>
                </c:pt>
                <c:pt idx="68">
                  <c:v>-13.1999999999999</c:v>
                </c:pt>
                <c:pt idx="69">
                  <c:v>-13.0999999999999</c:v>
                </c:pt>
                <c:pt idx="70">
                  <c:v>-12.999999999999901</c:v>
                </c:pt>
                <c:pt idx="71">
                  <c:v>-12.899999999999901</c:v>
                </c:pt>
                <c:pt idx="72">
                  <c:v>-12.799999999999899</c:v>
                </c:pt>
                <c:pt idx="73">
                  <c:v>-12.6999999999999</c:v>
                </c:pt>
                <c:pt idx="74">
                  <c:v>-12.5999999999999</c:v>
                </c:pt>
                <c:pt idx="75">
                  <c:v>-12.499999999999901</c:v>
                </c:pt>
                <c:pt idx="76">
                  <c:v>-12.399999999999901</c:v>
                </c:pt>
                <c:pt idx="77">
                  <c:v>-12.299999999999899</c:v>
                </c:pt>
                <c:pt idx="78">
                  <c:v>-12.1999999999999</c:v>
                </c:pt>
                <c:pt idx="79">
                  <c:v>-12.0999999999999</c:v>
                </c:pt>
                <c:pt idx="80">
                  <c:v>-11.999999999999901</c:v>
                </c:pt>
                <c:pt idx="81">
                  <c:v>-11.899999999999901</c:v>
                </c:pt>
                <c:pt idx="82">
                  <c:v>-11.799999999999899</c:v>
                </c:pt>
                <c:pt idx="83">
                  <c:v>-11.6999999999999</c:v>
                </c:pt>
                <c:pt idx="84">
                  <c:v>-11.5999999999999</c:v>
                </c:pt>
                <c:pt idx="85">
                  <c:v>-11.499999999999901</c:v>
                </c:pt>
                <c:pt idx="86">
                  <c:v>-11.399999999999901</c:v>
                </c:pt>
                <c:pt idx="87">
                  <c:v>-11.299999999999899</c:v>
                </c:pt>
                <c:pt idx="88">
                  <c:v>-11.1999999999999</c:v>
                </c:pt>
                <c:pt idx="89">
                  <c:v>-11.0999999999999</c:v>
                </c:pt>
                <c:pt idx="90">
                  <c:v>-10.999999999999901</c:v>
                </c:pt>
                <c:pt idx="91">
                  <c:v>-10.899999999999901</c:v>
                </c:pt>
                <c:pt idx="92">
                  <c:v>-10.799999999999899</c:v>
                </c:pt>
                <c:pt idx="93">
                  <c:v>-10.6999999999999</c:v>
                </c:pt>
                <c:pt idx="94">
                  <c:v>-10.5999999999999</c:v>
                </c:pt>
                <c:pt idx="95">
                  <c:v>-10.499999999999901</c:v>
                </c:pt>
                <c:pt idx="96">
                  <c:v>-10.399999999999901</c:v>
                </c:pt>
                <c:pt idx="97">
                  <c:v>-10.299999999999899</c:v>
                </c:pt>
                <c:pt idx="98">
                  <c:v>-10.1999999999999</c:v>
                </c:pt>
                <c:pt idx="99">
                  <c:v>-10.0999999999999</c:v>
                </c:pt>
                <c:pt idx="100">
                  <c:v>-9.9999999999999005</c:v>
                </c:pt>
                <c:pt idx="101">
                  <c:v>-9.8999999999999009</c:v>
                </c:pt>
                <c:pt idx="102">
                  <c:v>-9.7999999999998995</c:v>
                </c:pt>
                <c:pt idx="103">
                  <c:v>-9.6999999999998998</c:v>
                </c:pt>
                <c:pt idx="104">
                  <c:v>-9.5999999999999002</c:v>
                </c:pt>
                <c:pt idx="105">
                  <c:v>-9.4999999999999005</c:v>
                </c:pt>
                <c:pt idx="106">
                  <c:v>-9.3999999999997996</c:v>
                </c:pt>
                <c:pt idx="107">
                  <c:v>-9.2999999999998</c:v>
                </c:pt>
                <c:pt idx="108">
                  <c:v>-9.1999999999998003</c:v>
                </c:pt>
                <c:pt idx="109">
                  <c:v>-9.0999999999998007</c:v>
                </c:pt>
                <c:pt idx="110">
                  <c:v>-8.9999999999997993</c:v>
                </c:pt>
                <c:pt idx="111">
                  <c:v>-8.8999999999997996</c:v>
                </c:pt>
                <c:pt idx="112">
                  <c:v>-8.7999999999998</c:v>
                </c:pt>
                <c:pt idx="113">
                  <c:v>-8.6999999999998003</c:v>
                </c:pt>
                <c:pt idx="114">
                  <c:v>-8.5999999999998007</c:v>
                </c:pt>
                <c:pt idx="115">
                  <c:v>-8.4999999999997993</c:v>
                </c:pt>
                <c:pt idx="116">
                  <c:v>-8.3999999999997996</c:v>
                </c:pt>
                <c:pt idx="117">
                  <c:v>-8.2999999999998</c:v>
                </c:pt>
                <c:pt idx="118">
                  <c:v>-8.1999999999998003</c:v>
                </c:pt>
                <c:pt idx="119">
                  <c:v>-8.0999999999998007</c:v>
                </c:pt>
                <c:pt idx="120">
                  <c:v>-7.9999999999998002</c:v>
                </c:pt>
                <c:pt idx="121">
                  <c:v>-7.8999999999997996</c:v>
                </c:pt>
                <c:pt idx="122">
                  <c:v>-7.7999999999998</c:v>
                </c:pt>
                <c:pt idx="123">
                  <c:v>-7.6999999999998003</c:v>
                </c:pt>
                <c:pt idx="124">
                  <c:v>-7.5999999999997998</c:v>
                </c:pt>
                <c:pt idx="125">
                  <c:v>-7.4999999999998002</c:v>
                </c:pt>
                <c:pt idx="126">
                  <c:v>-7.3999999999997996</c:v>
                </c:pt>
                <c:pt idx="127">
                  <c:v>-7.2999999999998</c:v>
                </c:pt>
                <c:pt idx="128">
                  <c:v>-7.1999999999998003</c:v>
                </c:pt>
                <c:pt idx="129">
                  <c:v>-7.0999999999997998</c:v>
                </c:pt>
                <c:pt idx="130">
                  <c:v>-6.9999999999998002</c:v>
                </c:pt>
                <c:pt idx="131">
                  <c:v>-6.8999999999997996</c:v>
                </c:pt>
                <c:pt idx="132">
                  <c:v>-6.7999999999998</c:v>
                </c:pt>
                <c:pt idx="133">
                  <c:v>-6.6999999999998003</c:v>
                </c:pt>
                <c:pt idx="134">
                  <c:v>-6.5999999999997998</c:v>
                </c:pt>
                <c:pt idx="135">
                  <c:v>-6.4999999999998002</c:v>
                </c:pt>
                <c:pt idx="136">
                  <c:v>-6.3999999999997996</c:v>
                </c:pt>
                <c:pt idx="137">
                  <c:v>-6.2999999999998</c:v>
                </c:pt>
                <c:pt idx="138">
                  <c:v>-6.1999999999998003</c:v>
                </c:pt>
                <c:pt idx="139">
                  <c:v>-6.0999999999997998</c:v>
                </c:pt>
                <c:pt idx="140">
                  <c:v>-5.9999999999998002</c:v>
                </c:pt>
                <c:pt idx="141">
                  <c:v>-5.8999999999997996</c:v>
                </c:pt>
                <c:pt idx="142">
                  <c:v>-5.7999999999998</c:v>
                </c:pt>
                <c:pt idx="143">
                  <c:v>-5.6999999999998003</c:v>
                </c:pt>
                <c:pt idx="144">
                  <c:v>-5.5999999999997998</c:v>
                </c:pt>
                <c:pt idx="145">
                  <c:v>-5.4999999999998002</c:v>
                </c:pt>
                <c:pt idx="146">
                  <c:v>-5.3999999999997996</c:v>
                </c:pt>
                <c:pt idx="147">
                  <c:v>-5.2999999999998</c:v>
                </c:pt>
                <c:pt idx="148">
                  <c:v>-5.1999999999998003</c:v>
                </c:pt>
                <c:pt idx="149">
                  <c:v>-5.0999999999997998</c:v>
                </c:pt>
                <c:pt idx="150">
                  <c:v>-4.9999999999998002</c:v>
                </c:pt>
                <c:pt idx="151">
                  <c:v>-4.8999999999997996</c:v>
                </c:pt>
                <c:pt idx="152">
                  <c:v>-4.7999999999998</c:v>
                </c:pt>
                <c:pt idx="153">
                  <c:v>-4.6999999999998003</c:v>
                </c:pt>
                <c:pt idx="154">
                  <c:v>-4.5999999999997998</c:v>
                </c:pt>
                <c:pt idx="155">
                  <c:v>-4.4999999999998002</c:v>
                </c:pt>
                <c:pt idx="156">
                  <c:v>-4.3999999999997996</c:v>
                </c:pt>
                <c:pt idx="157">
                  <c:v>-4.2999999999998</c:v>
                </c:pt>
                <c:pt idx="158">
                  <c:v>-4.1999999999998003</c:v>
                </c:pt>
                <c:pt idx="159">
                  <c:v>-4.0999999999997998</c:v>
                </c:pt>
                <c:pt idx="160">
                  <c:v>-3.9999999999998002</c:v>
                </c:pt>
                <c:pt idx="161">
                  <c:v>-3.8999999999998001</c:v>
                </c:pt>
                <c:pt idx="162">
                  <c:v>-3.7999999999998</c:v>
                </c:pt>
                <c:pt idx="163">
                  <c:v>-3.6999999999997999</c:v>
                </c:pt>
                <c:pt idx="164">
                  <c:v>-3.5999999999997998</c:v>
                </c:pt>
                <c:pt idx="165">
                  <c:v>-3.4999999999998002</c:v>
                </c:pt>
                <c:pt idx="166">
                  <c:v>-3.3999999999998001</c:v>
                </c:pt>
                <c:pt idx="167">
                  <c:v>-3.2999999999998</c:v>
                </c:pt>
                <c:pt idx="168">
                  <c:v>-3.1999999999997999</c:v>
                </c:pt>
                <c:pt idx="169">
                  <c:v>-3.0999999999997998</c:v>
                </c:pt>
                <c:pt idx="170">
                  <c:v>-2.9999999999998002</c:v>
                </c:pt>
                <c:pt idx="171">
                  <c:v>-2.8999999999998001</c:v>
                </c:pt>
                <c:pt idx="172">
                  <c:v>-2.7999999999998</c:v>
                </c:pt>
                <c:pt idx="173">
                  <c:v>-2.6999999999997999</c:v>
                </c:pt>
                <c:pt idx="174">
                  <c:v>-2.5999999999997998</c:v>
                </c:pt>
                <c:pt idx="175">
                  <c:v>-2.4999999999998002</c:v>
                </c:pt>
                <c:pt idx="176">
                  <c:v>-2.3999999999997002</c:v>
                </c:pt>
                <c:pt idx="177">
                  <c:v>-2.2999999999997001</c:v>
                </c:pt>
                <c:pt idx="178">
                  <c:v>-2.1999999999997</c:v>
                </c:pt>
                <c:pt idx="179">
                  <c:v>-2.0999999999996999</c:v>
                </c:pt>
                <c:pt idx="180">
                  <c:v>-1.9999999999997</c:v>
                </c:pt>
                <c:pt idx="181">
                  <c:v>-1.8999999999996999</c:v>
                </c:pt>
                <c:pt idx="182">
                  <c:v>-1.7999999999997001</c:v>
                </c:pt>
                <c:pt idx="183">
                  <c:v>-1.6999999999997</c:v>
                </c:pt>
                <c:pt idx="184">
                  <c:v>-1.5999999999997001</c:v>
                </c:pt>
                <c:pt idx="185">
                  <c:v>-1.4999999999997</c:v>
                </c:pt>
                <c:pt idx="186">
                  <c:v>-1.3999999999996999</c:v>
                </c:pt>
                <c:pt idx="187">
                  <c:v>-1.2999999999997001</c:v>
                </c:pt>
                <c:pt idx="188">
                  <c:v>-1.1999999999997</c:v>
                </c:pt>
                <c:pt idx="189">
                  <c:v>-1.0999999999997001</c:v>
                </c:pt>
                <c:pt idx="190">
                  <c:v>-0.99999999999970202</c:v>
                </c:pt>
                <c:pt idx="191">
                  <c:v>-0.89999999999970004</c:v>
                </c:pt>
                <c:pt idx="192">
                  <c:v>-0.79999999999969895</c:v>
                </c:pt>
                <c:pt idx="193">
                  <c:v>-0.69999999999970097</c:v>
                </c:pt>
                <c:pt idx="194">
                  <c:v>-0.599999999999699</c:v>
                </c:pt>
                <c:pt idx="195">
                  <c:v>-0.49999999999970202</c:v>
                </c:pt>
                <c:pt idx="196">
                  <c:v>-0.39999999999969998</c:v>
                </c:pt>
                <c:pt idx="197">
                  <c:v>-0.29999999999969901</c:v>
                </c:pt>
                <c:pt idx="198">
                  <c:v>-0.199999999999701</c:v>
                </c:pt>
                <c:pt idx="199">
                  <c:v>-9.9999999999699399E-2</c:v>
                </c:pt>
                <c:pt idx="200">
                  <c:v>2.9842794901924198E-13</c:v>
                </c:pt>
                <c:pt idx="201">
                  <c:v>0.1000000000003</c:v>
                </c:pt>
                <c:pt idx="202">
                  <c:v>0.20000000000030099</c:v>
                </c:pt>
                <c:pt idx="203">
                  <c:v>0.30000000000029903</c:v>
                </c:pt>
                <c:pt idx="204">
                  <c:v>0.400000000000301</c:v>
                </c:pt>
                <c:pt idx="205">
                  <c:v>0.50000000000029798</c:v>
                </c:pt>
                <c:pt idx="206">
                  <c:v>0.60000000000029996</c:v>
                </c:pt>
                <c:pt idx="207">
                  <c:v>0.70000000000030105</c:v>
                </c:pt>
                <c:pt idx="208">
                  <c:v>0.80000000000029903</c:v>
                </c:pt>
                <c:pt idx="209">
                  <c:v>0.900000000000301</c:v>
                </c:pt>
                <c:pt idx="210">
                  <c:v>1.0000000000003</c:v>
                </c:pt>
                <c:pt idx="211">
                  <c:v>1.1000000000003001</c:v>
                </c:pt>
                <c:pt idx="212">
                  <c:v>1.2000000000002999</c:v>
                </c:pt>
                <c:pt idx="213">
                  <c:v>1.3000000000003</c:v>
                </c:pt>
                <c:pt idx="214">
                  <c:v>1.4000000000002999</c:v>
                </c:pt>
                <c:pt idx="215">
                  <c:v>1.5000000000003</c:v>
                </c:pt>
                <c:pt idx="216">
                  <c:v>1.6000000000003001</c:v>
                </c:pt>
                <c:pt idx="217">
                  <c:v>1.7000000000002999</c:v>
                </c:pt>
                <c:pt idx="218">
                  <c:v>1.8000000000003</c:v>
                </c:pt>
                <c:pt idx="219">
                  <c:v>1.9000000000002999</c:v>
                </c:pt>
                <c:pt idx="220">
                  <c:v>2.0000000000003002</c:v>
                </c:pt>
                <c:pt idx="221">
                  <c:v>2.1000000000002998</c:v>
                </c:pt>
                <c:pt idx="222">
                  <c:v>2.2000000000002999</c:v>
                </c:pt>
                <c:pt idx="223">
                  <c:v>2.3000000000003</c:v>
                </c:pt>
                <c:pt idx="224">
                  <c:v>2.4000000000003001</c:v>
                </c:pt>
                <c:pt idx="225">
                  <c:v>2.5000000000003002</c:v>
                </c:pt>
                <c:pt idx="226">
                  <c:v>2.6000000000002998</c:v>
                </c:pt>
                <c:pt idx="227">
                  <c:v>2.7000000000002999</c:v>
                </c:pt>
                <c:pt idx="228">
                  <c:v>2.8000000000003</c:v>
                </c:pt>
                <c:pt idx="229">
                  <c:v>2.9000000000003001</c:v>
                </c:pt>
                <c:pt idx="230">
                  <c:v>3.0000000000003002</c:v>
                </c:pt>
                <c:pt idx="231">
                  <c:v>3.1000000000002998</c:v>
                </c:pt>
                <c:pt idx="232">
                  <c:v>3.2000000000002999</c:v>
                </c:pt>
                <c:pt idx="233">
                  <c:v>3.3000000000003</c:v>
                </c:pt>
                <c:pt idx="234">
                  <c:v>3.4000000000003001</c:v>
                </c:pt>
                <c:pt idx="235">
                  <c:v>3.5000000000003002</c:v>
                </c:pt>
                <c:pt idx="236">
                  <c:v>3.6000000000002998</c:v>
                </c:pt>
                <c:pt idx="237">
                  <c:v>3.7000000000002999</c:v>
                </c:pt>
                <c:pt idx="238">
                  <c:v>3.8000000000003</c:v>
                </c:pt>
                <c:pt idx="239">
                  <c:v>3.9000000000003001</c:v>
                </c:pt>
                <c:pt idx="240">
                  <c:v>4.0000000000003002</c:v>
                </c:pt>
                <c:pt idx="241">
                  <c:v>4.1000000000002998</c:v>
                </c:pt>
                <c:pt idx="242">
                  <c:v>4.2000000000003004</c:v>
                </c:pt>
                <c:pt idx="243">
                  <c:v>4.3000000000003</c:v>
                </c:pt>
                <c:pt idx="244">
                  <c:v>4.4000000000002997</c:v>
                </c:pt>
                <c:pt idx="245">
                  <c:v>4.5000000000003002</c:v>
                </c:pt>
                <c:pt idx="246">
                  <c:v>4.6000000000002998</c:v>
                </c:pt>
                <c:pt idx="247">
                  <c:v>4.7000000000003999</c:v>
                </c:pt>
                <c:pt idx="248">
                  <c:v>4.8000000000004004</c:v>
                </c:pt>
                <c:pt idx="249">
                  <c:v>4.9000000000004</c:v>
                </c:pt>
                <c:pt idx="250">
                  <c:v>5.0000000000003997</c:v>
                </c:pt>
                <c:pt idx="251">
                  <c:v>5.1000000000004002</c:v>
                </c:pt>
                <c:pt idx="252">
                  <c:v>5.2000000000003999</c:v>
                </c:pt>
                <c:pt idx="253">
                  <c:v>5.3000000000004004</c:v>
                </c:pt>
                <c:pt idx="254">
                  <c:v>5.4000000000004</c:v>
                </c:pt>
                <c:pt idx="255">
                  <c:v>5.5000000000003997</c:v>
                </c:pt>
                <c:pt idx="256">
                  <c:v>5.6000000000004002</c:v>
                </c:pt>
                <c:pt idx="257">
                  <c:v>5.7000000000003999</c:v>
                </c:pt>
                <c:pt idx="258">
                  <c:v>5.8000000000004004</c:v>
                </c:pt>
                <c:pt idx="259">
                  <c:v>5.9000000000004</c:v>
                </c:pt>
                <c:pt idx="260">
                  <c:v>6.0000000000003997</c:v>
                </c:pt>
                <c:pt idx="261">
                  <c:v>6.1000000000004002</c:v>
                </c:pt>
                <c:pt idx="262">
                  <c:v>6.2000000000003999</c:v>
                </c:pt>
                <c:pt idx="263">
                  <c:v>6.3000000000004004</c:v>
                </c:pt>
                <c:pt idx="264">
                  <c:v>6.4000000000004</c:v>
                </c:pt>
                <c:pt idx="265">
                  <c:v>6.5000000000003997</c:v>
                </c:pt>
                <c:pt idx="266">
                  <c:v>6.6000000000004002</c:v>
                </c:pt>
                <c:pt idx="267">
                  <c:v>6.7000000000003999</c:v>
                </c:pt>
                <c:pt idx="268">
                  <c:v>6.8000000000004004</c:v>
                </c:pt>
                <c:pt idx="269">
                  <c:v>6.9000000000004</c:v>
                </c:pt>
                <c:pt idx="270">
                  <c:v>7.0000000000003997</c:v>
                </c:pt>
                <c:pt idx="271">
                  <c:v>7.1000000000004002</c:v>
                </c:pt>
                <c:pt idx="272">
                  <c:v>7.2000000000003999</c:v>
                </c:pt>
                <c:pt idx="273">
                  <c:v>7.3000000000004004</c:v>
                </c:pt>
                <c:pt idx="274">
                  <c:v>7.4000000000004</c:v>
                </c:pt>
                <c:pt idx="275">
                  <c:v>7.5000000000003997</c:v>
                </c:pt>
                <c:pt idx="276">
                  <c:v>7.6000000000004002</c:v>
                </c:pt>
                <c:pt idx="277">
                  <c:v>7.7000000000003999</c:v>
                </c:pt>
                <c:pt idx="278">
                  <c:v>7.8000000000004004</c:v>
                </c:pt>
                <c:pt idx="279">
                  <c:v>7.9000000000004</c:v>
                </c:pt>
                <c:pt idx="280">
                  <c:v>8.0000000000003997</c:v>
                </c:pt>
                <c:pt idx="281">
                  <c:v>8.1000000000003993</c:v>
                </c:pt>
                <c:pt idx="282">
                  <c:v>8.2000000000004007</c:v>
                </c:pt>
                <c:pt idx="283">
                  <c:v>8.3000000000004004</c:v>
                </c:pt>
                <c:pt idx="284">
                  <c:v>8.4000000000004</c:v>
                </c:pt>
                <c:pt idx="285">
                  <c:v>8.5000000000003997</c:v>
                </c:pt>
                <c:pt idx="286">
                  <c:v>8.6000000000003993</c:v>
                </c:pt>
                <c:pt idx="287">
                  <c:v>8.7000000000004007</c:v>
                </c:pt>
                <c:pt idx="288">
                  <c:v>8.8000000000004004</c:v>
                </c:pt>
                <c:pt idx="289">
                  <c:v>8.9000000000004</c:v>
                </c:pt>
                <c:pt idx="290">
                  <c:v>9.0000000000003997</c:v>
                </c:pt>
                <c:pt idx="291">
                  <c:v>9.1000000000003993</c:v>
                </c:pt>
                <c:pt idx="292">
                  <c:v>9.2000000000004007</c:v>
                </c:pt>
                <c:pt idx="293">
                  <c:v>9.3000000000004004</c:v>
                </c:pt>
                <c:pt idx="294">
                  <c:v>9.4000000000004</c:v>
                </c:pt>
                <c:pt idx="295">
                  <c:v>9.5000000000003997</c:v>
                </c:pt>
                <c:pt idx="296">
                  <c:v>9.6000000000003993</c:v>
                </c:pt>
                <c:pt idx="297">
                  <c:v>9.7000000000004007</c:v>
                </c:pt>
                <c:pt idx="298">
                  <c:v>9.8000000000004004</c:v>
                </c:pt>
                <c:pt idx="299">
                  <c:v>9.9000000000004</c:v>
                </c:pt>
                <c:pt idx="300">
                  <c:v>10.0000000000004</c:v>
                </c:pt>
                <c:pt idx="301">
                  <c:v>10.100000000000399</c:v>
                </c:pt>
                <c:pt idx="302">
                  <c:v>10.200000000000401</c:v>
                </c:pt>
                <c:pt idx="303">
                  <c:v>10.3000000000004</c:v>
                </c:pt>
                <c:pt idx="304">
                  <c:v>10.4000000000004</c:v>
                </c:pt>
                <c:pt idx="305">
                  <c:v>10.5000000000004</c:v>
                </c:pt>
                <c:pt idx="306">
                  <c:v>10.600000000000399</c:v>
                </c:pt>
                <c:pt idx="307">
                  <c:v>10.700000000000401</c:v>
                </c:pt>
                <c:pt idx="308">
                  <c:v>10.8000000000004</c:v>
                </c:pt>
                <c:pt idx="309">
                  <c:v>10.9000000000004</c:v>
                </c:pt>
                <c:pt idx="310">
                  <c:v>11.0000000000004</c:v>
                </c:pt>
                <c:pt idx="311">
                  <c:v>11.100000000000399</c:v>
                </c:pt>
                <c:pt idx="312">
                  <c:v>11.200000000000401</c:v>
                </c:pt>
                <c:pt idx="313">
                  <c:v>11.3000000000004</c:v>
                </c:pt>
                <c:pt idx="314">
                  <c:v>11.4000000000004</c:v>
                </c:pt>
                <c:pt idx="315">
                  <c:v>11.5000000000004</c:v>
                </c:pt>
                <c:pt idx="316">
                  <c:v>11.600000000000399</c:v>
                </c:pt>
                <c:pt idx="317">
                  <c:v>11.7000000000005</c:v>
                </c:pt>
                <c:pt idx="318">
                  <c:v>11.8000000000005</c:v>
                </c:pt>
                <c:pt idx="319">
                  <c:v>11.9000000000005</c:v>
                </c:pt>
                <c:pt idx="320">
                  <c:v>12.000000000000499</c:v>
                </c:pt>
                <c:pt idx="321">
                  <c:v>12.100000000000501</c:v>
                </c:pt>
                <c:pt idx="322">
                  <c:v>12.2000000000005</c:v>
                </c:pt>
                <c:pt idx="323">
                  <c:v>12.3000000000005</c:v>
                </c:pt>
                <c:pt idx="324">
                  <c:v>12.4000000000005</c:v>
                </c:pt>
                <c:pt idx="325">
                  <c:v>12.500000000000499</c:v>
                </c:pt>
                <c:pt idx="326">
                  <c:v>12.600000000000501</c:v>
                </c:pt>
                <c:pt idx="327">
                  <c:v>12.7000000000005</c:v>
                </c:pt>
                <c:pt idx="328">
                  <c:v>12.8000000000005</c:v>
                </c:pt>
                <c:pt idx="329">
                  <c:v>12.9000000000005</c:v>
                </c:pt>
                <c:pt idx="330">
                  <c:v>13.000000000000499</c:v>
                </c:pt>
                <c:pt idx="331">
                  <c:v>13.100000000000501</c:v>
                </c:pt>
                <c:pt idx="332">
                  <c:v>13.2000000000005</c:v>
                </c:pt>
                <c:pt idx="333">
                  <c:v>13.3000000000005</c:v>
                </c:pt>
                <c:pt idx="334">
                  <c:v>13.4000000000005</c:v>
                </c:pt>
                <c:pt idx="335">
                  <c:v>13.500000000000499</c:v>
                </c:pt>
                <c:pt idx="336">
                  <c:v>13.600000000000501</c:v>
                </c:pt>
                <c:pt idx="337">
                  <c:v>13.7000000000005</c:v>
                </c:pt>
                <c:pt idx="338">
                  <c:v>13.8000000000005</c:v>
                </c:pt>
                <c:pt idx="339">
                  <c:v>13.9000000000005</c:v>
                </c:pt>
                <c:pt idx="340">
                  <c:v>14.000000000000499</c:v>
                </c:pt>
                <c:pt idx="341">
                  <c:v>14.100000000000501</c:v>
                </c:pt>
                <c:pt idx="342">
                  <c:v>14.2000000000005</c:v>
                </c:pt>
                <c:pt idx="343">
                  <c:v>14.3000000000005</c:v>
                </c:pt>
                <c:pt idx="344">
                  <c:v>14.4000000000005</c:v>
                </c:pt>
                <c:pt idx="345">
                  <c:v>14.500000000000499</c:v>
                </c:pt>
                <c:pt idx="346">
                  <c:v>14.600000000000501</c:v>
                </c:pt>
                <c:pt idx="347">
                  <c:v>14.7000000000005</c:v>
                </c:pt>
                <c:pt idx="348">
                  <c:v>14.8000000000005</c:v>
                </c:pt>
                <c:pt idx="349">
                  <c:v>14.9000000000005</c:v>
                </c:pt>
                <c:pt idx="350">
                  <c:v>15.000000000000499</c:v>
                </c:pt>
                <c:pt idx="351">
                  <c:v>15.100000000000501</c:v>
                </c:pt>
                <c:pt idx="352">
                  <c:v>15.2000000000005</c:v>
                </c:pt>
                <c:pt idx="353">
                  <c:v>15.3000000000005</c:v>
                </c:pt>
                <c:pt idx="354">
                  <c:v>15.4000000000005</c:v>
                </c:pt>
                <c:pt idx="355">
                  <c:v>15.500000000000499</c:v>
                </c:pt>
                <c:pt idx="356">
                  <c:v>15.600000000000501</c:v>
                </c:pt>
                <c:pt idx="357">
                  <c:v>15.7000000000005</c:v>
                </c:pt>
                <c:pt idx="358">
                  <c:v>15.8000000000005</c:v>
                </c:pt>
                <c:pt idx="359">
                  <c:v>15.9000000000005</c:v>
                </c:pt>
                <c:pt idx="360">
                  <c:v>16.000000000000501</c:v>
                </c:pt>
                <c:pt idx="361">
                  <c:v>16.100000000000499</c:v>
                </c:pt>
                <c:pt idx="362">
                  <c:v>16.2000000000005</c:v>
                </c:pt>
                <c:pt idx="363">
                  <c:v>16.300000000000502</c:v>
                </c:pt>
                <c:pt idx="364">
                  <c:v>16.4000000000005</c:v>
                </c:pt>
                <c:pt idx="365">
                  <c:v>16.500000000000501</c:v>
                </c:pt>
                <c:pt idx="366">
                  <c:v>16.600000000000499</c:v>
                </c:pt>
                <c:pt idx="367">
                  <c:v>16.7000000000005</c:v>
                </c:pt>
                <c:pt idx="368">
                  <c:v>16.800000000000502</c:v>
                </c:pt>
                <c:pt idx="369">
                  <c:v>16.9000000000005</c:v>
                </c:pt>
                <c:pt idx="370">
                  <c:v>17.000000000000501</c:v>
                </c:pt>
                <c:pt idx="371">
                  <c:v>17.100000000000499</c:v>
                </c:pt>
                <c:pt idx="372">
                  <c:v>17.2000000000005</c:v>
                </c:pt>
                <c:pt idx="373">
                  <c:v>17.300000000000502</c:v>
                </c:pt>
                <c:pt idx="374">
                  <c:v>17.4000000000005</c:v>
                </c:pt>
                <c:pt idx="375">
                  <c:v>17.500000000000501</c:v>
                </c:pt>
                <c:pt idx="376">
                  <c:v>17.600000000000499</c:v>
                </c:pt>
                <c:pt idx="377">
                  <c:v>17.7000000000005</c:v>
                </c:pt>
                <c:pt idx="378">
                  <c:v>17.800000000000502</c:v>
                </c:pt>
                <c:pt idx="379">
                  <c:v>17.9000000000005</c:v>
                </c:pt>
                <c:pt idx="380">
                  <c:v>18.000000000000501</c:v>
                </c:pt>
                <c:pt idx="381">
                  <c:v>18.100000000000499</c:v>
                </c:pt>
                <c:pt idx="382">
                  <c:v>18.2000000000005</c:v>
                </c:pt>
                <c:pt idx="383">
                  <c:v>18.300000000000502</c:v>
                </c:pt>
                <c:pt idx="384">
                  <c:v>18.4000000000005</c:v>
                </c:pt>
                <c:pt idx="385">
                  <c:v>18.500000000000501</c:v>
                </c:pt>
                <c:pt idx="386">
                  <c:v>18.600000000000499</c:v>
                </c:pt>
                <c:pt idx="387">
                  <c:v>18.7000000000005</c:v>
                </c:pt>
                <c:pt idx="388">
                  <c:v>18.800000000000601</c:v>
                </c:pt>
                <c:pt idx="389">
                  <c:v>18.900000000000599</c:v>
                </c:pt>
                <c:pt idx="390">
                  <c:v>19.0000000000006</c:v>
                </c:pt>
                <c:pt idx="391">
                  <c:v>19.100000000000598</c:v>
                </c:pt>
                <c:pt idx="392">
                  <c:v>19.2000000000006</c:v>
                </c:pt>
                <c:pt idx="393">
                  <c:v>19.300000000000601</c:v>
                </c:pt>
                <c:pt idx="394">
                  <c:v>19.400000000000599</c:v>
                </c:pt>
                <c:pt idx="395">
                  <c:v>19.5000000000006</c:v>
                </c:pt>
                <c:pt idx="396">
                  <c:v>19.600000000000598</c:v>
                </c:pt>
                <c:pt idx="397">
                  <c:v>19.7000000000006</c:v>
                </c:pt>
                <c:pt idx="398">
                  <c:v>19.800000000000601</c:v>
                </c:pt>
                <c:pt idx="399">
                  <c:v>19.900000000000599</c:v>
                </c:pt>
                <c:pt idx="400">
                  <c:v>20.0000000000006</c:v>
                </c:pt>
              </c:numCache>
            </c:numRef>
          </c:xVal>
          <c:yVal>
            <c:numRef>
              <c:f>'t vs N(0,1)'!$B$53:$B$453</c:f>
              <c:numCache>
                <c:formatCode>General</c:formatCode>
                <c:ptCount val="401"/>
                <c:pt idx="0">
                  <c:v>7.9379023985982715E-4</c:v>
                </c:pt>
                <c:pt idx="1">
                  <c:v>8.0176793074177152E-4</c:v>
                </c:pt>
                <c:pt idx="2">
                  <c:v>8.098663906569069E-4</c:v>
                </c:pt>
                <c:pt idx="3">
                  <c:v>8.1808806750055443E-4</c:v>
                </c:pt>
                <c:pt idx="4">
                  <c:v>8.2643547145028196E-4</c:v>
                </c:pt>
                <c:pt idx="5">
                  <c:v>8.3491117687551654E-4</c:v>
                </c:pt>
                <c:pt idx="6">
                  <c:v>8.4351782431574805E-4</c:v>
                </c:pt>
                <c:pt idx="7">
                  <c:v>8.5225812253016326E-4</c:v>
                </c:pt>
                <c:pt idx="8">
                  <c:v>8.6113485062166084E-4</c:v>
                </c:pt>
                <c:pt idx="9">
                  <c:v>8.701508602383495E-4</c:v>
                </c:pt>
                <c:pt idx="10">
                  <c:v>8.7930907785577531E-4</c:v>
                </c:pt>
                <c:pt idx="11">
                  <c:v>8.8861250714327008E-4</c:v>
                </c:pt>
                <c:pt idx="12">
                  <c:v>8.980642314179851E-4</c:v>
                </c:pt>
                <c:pt idx="13">
                  <c:v>9.0766741619034111E-4</c:v>
                </c:pt>
                <c:pt idx="14">
                  <c:v>9.1742531180479209E-4</c:v>
                </c:pt>
                <c:pt idx="15">
                  <c:v>9.2734125618001658E-4</c:v>
                </c:pt>
                <c:pt idx="16">
                  <c:v>9.3741867765281752E-4</c:v>
                </c:pt>
                <c:pt idx="17">
                  <c:v>9.4766109793024695E-4</c:v>
                </c:pt>
                <c:pt idx="18">
                  <c:v>9.5807213515467957E-4</c:v>
                </c:pt>
                <c:pt idx="19">
                  <c:v>9.6865550708679173E-4</c:v>
                </c:pt>
                <c:pt idx="20">
                  <c:v>9.794150344116636E-4</c:v>
                </c:pt>
                <c:pt idx="21">
                  <c:v>9.9035464417345669E-4</c:v>
                </c:pt>
                <c:pt idx="22">
                  <c:v>1.0014783733444206E-3</c:v>
                </c:pt>
                <c:pt idx="23">
                  <c:v>1.0127903725342541E-3</c:v>
                </c:pt>
                <c:pt idx="24">
                  <c:v>1.0242949098461533E-3</c:v>
                </c:pt>
                <c:pt idx="25">
                  <c:v>1.0359963748862186E-3</c:v>
                </c:pt>
                <c:pt idx="26">
                  <c:v>1.0478992829332063E-3</c:v>
                </c:pt>
                <c:pt idx="27">
                  <c:v>1.0600082792760022E-3</c:v>
                </c:pt>
                <c:pt idx="28">
                  <c:v>1.0723281437265554E-3</c:v>
                </c:pt>
                <c:pt idx="29">
                  <c:v>1.0848637953164196E-3</c:v>
                </c:pt>
                <c:pt idx="30">
                  <c:v>1.0976202971854851E-3</c:v>
                </c:pt>
                <c:pt idx="31">
                  <c:v>1.1106028616719261E-3</c:v>
                </c:pt>
                <c:pt idx="32">
                  <c:v>1.123816855612875E-3</c:v>
                </c:pt>
                <c:pt idx="33">
                  <c:v>1.1372678058658564E-3</c:v>
                </c:pt>
                <c:pt idx="34">
                  <c:v>1.1509614050614356E-3</c:v>
                </c:pt>
                <c:pt idx="35">
                  <c:v>1.1649035175985019E-3</c:v>
                </c:pt>
                <c:pt idx="36">
                  <c:v>1.1791001858934458E-3</c:v>
                </c:pt>
                <c:pt idx="37">
                  <c:v>1.1935576368959867E-3</c:v>
                </c:pt>
                <c:pt idx="38">
                  <c:v>1.2082822888847351E-3</c:v>
                </c:pt>
                <c:pt idx="39">
                  <c:v>1.2232807585557614E-3</c:v>
                </c:pt>
                <c:pt idx="40">
                  <c:v>1.2385598684194344E-3</c:v>
                </c:pt>
                <c:pt idx="41">
                  <c:v>1.2541266545202893E-3</c:v>
                </c:pt>
                <c:pt idx="42">
                  <c:v>1.2699883744964678E-3</c:v>
                </c:pt>
                <c:pt idx="43">
                  <c:v>1.2861525159957765E-3</c:v>
                </c:pt>
                <c:pt idx="44">
                  <c:v>1.3026268054665033E-3</c:v>
                </c:pt>
                <c:pt idx="45">
                  <c:v>1.3194192173421543E-3</c:v>
                </c:pt>
                <c:pt idx="46">
                  <c:v>1.3365379836403877E-3</c:v>
                </c:pt>
                <c:pt idx="47">
                  <c:v>1.353991603997596E-3</c:v>
                </c:pt>
                <c:pt idx="48">
                  <c:v>1.3717888561618466E-3</c:v>
                </c:pt>
                <c:pt idx="49">
                  <c:v>1.3899388069682323E-3</c:v>
                </c:pt>
                <c:pt idx="50">
                  <c:v>1.4084508238221011E-3</c:v>
                </c:pt>
                <c:pt idx="51">
                  <c:v>1.4273345867171646E-3</c:v>
                </c:pt>
                <c:pt idx="52">
                  <c:v>1.4466001008171013E-3</c:v>
                </c:pt>
                <c:pt idx="53">
                  <c:v>1.4662577096310058E-3</c:v>
                </c:pt>
                <c:pt idx="54">
                  <c:v>1.4863181088148813E-3</c:v>
                </c:pt>
                <c:pt idx="55">
                  <c:v>1.5067923606333494E-3</c:v>
                </c:pt>
                <c:pt idx="56">
                  <c:v>1.527691909117849E-3</c:v>
                </c:pt>
                <c:pt idx="57">
                  <c:v>1.549028595959877E-3</c:v>
                </c:pt>
                <c:pt idx="58">
                  <c:v>1.5708146771801974E-3</c:v>
                </c:pt>
                <c:pt idx="59">
                  <c:v>1.5930628406175627E-3</c:v>
                </c:pt>
                <c:pt idx="60">
                  <c:v>1.6157862242832245E-3</c:v>
                </c:pt>
                <c:pt idx="61">
                  <c:v>1.6389984356304783E-3</c:v>
                </c:pt>
                <c:pt idx="62">
                  <c:v>1.6627135717916595E-3</c:v>
                </c:pt>
                <c:pt idx="63">
                  <c:v>1.6869462408383874E-3</c:v>
                </c:pt>
                <c:pt idx="64">
                  <c:v>1.7117115841245177E-3</c:v>
                </c:pt>
                <c:pt idx="65">
                  <c:v>1.7370252997751449E-3</c:v>
                </c:pt>
                <c:pt idx="66">
                  <c:v>1.762903667389208E-3</c:v>
                </c:pt>
                <c:pt idx="67">
                  <c:v>1.7893635740277446E-3</c:v>
                </c:pt>
                <c:pt idx="68">
                  <c:v>1.8164225415646855E-3</c:v>
                </c:pt>
                <c:pt idx="69">
                  <c:v>1.8440987554822752E-3</c:v>
                </c:pt>
                <c:pt idx="70">
                  <c:v>1.8724110951987975E-3</c:v>
                </c:pt>
                <c:pt idx="71">
                  <c:v>1.9013791660223139E-3</c:v>
                </c:pt>
                <c:pt idx="72">
                  <c:v>1.9310233328305975E-3</c:v>
                </c:pt>
                <c:pt idx="73">
                  <c:v>1.9613647555844207E-3</c:v>
                </c:pt>
                <c:pt idx="74">
                  <c:v>1.9924254267889062E-3</c:v>
                </c:pt>
                <c:pt idx="75">
                  <c:v>2.024228211025728E-3</c:v>
                </c:pt>
                <c:pt idx="76">
                  <c:v>2.0567968866877472E-3</c:v>
                </c:pt>
                <c:pt idx="77">
                  <c:v>2.0901561900571008E-3</c:v>
                </c:pt>
                <c:pt idx="78">
                  <c:v>2.1243318618779754E-3</c:v>
                </c:pt>
                <c:pt idx="79">
                  <c:v>2.1593506965863641E-3</c:v>
                </c:pt>
                <c:pt idx="80">
                  <c:v>2.1952405943710066E-3</c:v>
                </c:pt>
                <c:pt idx="81">
                  <c:v>2.2320306162526885E-3</c:v>
                </c:pt>
                <c:pt idx="82">
                  <c:v>2.2697510423830298E-3</c:v>
                </c:pt>
                <c:pt idx="83">
                  <c:v>2.3084334337790707E-3</c:v>
                </c:pt>
                <c:pt idx="84">
                  <c:v>2.3481106977264396E-3</c:v>
                </c:pt>
                <c:pt idx="85">
                  <c:v>2.3888171571016595E-3</c:v>
                </c:pt>
                <c:pt idx="86">
                  <c:v>2.4305886238835997E-3</c:v>
                </c:pt>
                <c:pt idx="87">
                  <c:v>2.4734624771450484E-3</c:v>
                </c:pt>
                <c:pt idx="88">
                  <c:v>2.5174777458383136E-3</c:v>
                </c:pt>
                <c:pt idx="89">
                  <c:v>2.5626751967136011E-3</c:v>
                </c:pt>
                <c:pt idx="90">
                  <c:v>2.6090974277360362E-3</c:v>
                </c:pt>
                <c:pt idx="91">
                  <c:v>2.6567889673966816E-3</c:v>
                </c:pt>
                <c:pt idx="92">
                  <c:v>2.7057963803450917E-3</c:v>
                </c:pt>
                <c:pt idx="93">
                  <c:v>2.7561683798060141E-3</c:v>
                </c:pt>
                <c:pt idx="94">
                  <c:v>2.8079559472811984E-3</c:v>
                </c:pt>
                <c:pt idx="95">
                  <c:v>2.8612124600790709E-3</c:v>
                </c:pt>
                <c:pt idx="96">
                  <c:v>2.9159938272608713E-3</c:v>
                </c:pt>
                <c:pt idx="97">
                  <c:v>2.9723586346418604E-3</c:v>
                </c:pt>
                <c:pt idx="98">
                  <c:v>3.0303682995410971E-3</c:v>
                </c:pt>
                <c:pt idx="99">
                  <c:v>3.0900872360333648E-3</c:v>
                </c:pt>
                <c:pt idx="100">
                  <c:v>3.1515830315227422E-3</c:v>
                </c:pt>
                <c:pt idx="101">
                  <c:v>3.2149266355297138E-3</c:v>
                </c:pt>
                <c:pt idx="102">
                  <c:v>3.2801925616632024E-3</c:v>
                </c:pt>
                <c:pt idx="103">
                  <c:v>3.3474591038363363E-3</c:v>
                </c:pt>
                <c:pt idx="104">
                  <c:v>3.4168085678810351E-3</c:v>
                </c:pt>
                <c:pt idx="105">
                  <c:v>3.4883275198224362E-3</c:v>
                </c:pt>
                <c:pt idx="106">
                  <c:v>3.5621070521911825E-3</c:v>
                </c:pt>
                <c:pt idx="107">
                  <c:v>3.6382430698800343E-3</c:v>
                </c:pt>
                <c:pt idx="108">
                  <c:v>3.7168365971952865E-3</c:v>
                </c:pt>
                <c:pt idx="109">
                  <c:v>3.7979941079084173E-3</c:v>
                </c:pt>
                <c:pt idx="110">
                  <c:v>3.8818278802903012E-3</c:v>
                </c:pt>
                <c:pt idx="111">
                  <c:v>3.9684563793018933E-3</c:v>
                </c:pt>
                <c:pt idx="112">
                  <c:v>4.0580046683299977E-3</c:v>
                </c:pt>
                <c:pt idx="113">
                  <c:v>4.1506048530943421E-3</c:v>
                </c:pt>
                <c:pt idx="114">
                  <c:v>4.2463965606163992E-3</c:v>
                </c:pt>
                <c:pt idx="115">
                  <c:v>4.3455274564342047E-3</c:v>
                </c:pt>
                <c:pt idx="116">
                  <c:v>4.4481538035747023E-3</c:v>
                </c:pt>
                <c:pt idx="117">
                  <c:v>4.5544410671599055E-3</c:v>
                </c:pt>
                <c:pt idx="118">
                  <c:v>4.6645645689303338E-3</c:v>
                </c:pt>
                <c:pt idx="119">
                  <c:v>4.7787101964240518E-3</c:v>
                </c:pt>
                <c:pt idx="120">
                  <c:v>4.8970751720585591E-3</c:v>
                </c:pt>
                <c:pt idx="121">
                  <c:v>5.0198688879326062E-3</c:v>
                </c:pt>
                <c:pt idx="122">
                  <c:v>5.1473138128041197E-3</c:v>
                </c:pt>
                <c:pt idx="123">
                  <c:v>5.2796464784177636E-3</c:v>
                </c:pt>
                <c:pt idx="124">
                  <c:v>5.417118553162137E-3</c:v>
                </c:pt>
                <c:pt idx="125">
                  <c:v>5.559998011944233E-3</c:v>
                </c:pt>
                <c:pt idx="126">
                  <c:v>5.708570412191671E-3</c:v>
                </c:pt>
                <c:pt idx="127">
                  <c:v>5.8631402870474823E-3</c:v>
                </c:pt>
                <c:pt idx="128">
                  <c:v>6.0240326681265709E-3</c:v>
                </c:pt>
                <c:pt idx="129">
                  <c:v>6.1915947516788233E-3</c:v>
                </c:pt>
                <c:pt idx="130">
                  <c:v>6.3661977236761707E-3</c:v>
                </c:pt>
                <c:pt idx="131">
                  <c:v>6.54823876123861E-3</c:v>
                </c:pt>
                <c:pt idx="132">
                  <c:v>6.7381432299705541E-3</c:v>
                </c:pt>
                <c:pt idx="133">
                  <c:v>6.9363670992331509E-3</c:v>
                </c:pt>
                <c:pt idx="134">
                  <c:v>7.1433996001752601E-3</c:v>
                </c:pt>
                <c:pt idx="135">
                  <c:v>7.3597661545389548E-3</c:v>
                </c:pt>
                <c:pt idx="136">
                  <c:v>7.5860316059058654E-3</c:v>
                </c:pt>
                <c:pt idx="137">
                  <c:v>7.822803789231024E-3</c:v>
                </c:pt>
                <c:pt idx="138">
                  <c:v>8.0707374793055446E-3</c:v>
                </c:pt>
                <c:pt idx="139">
                  <c:v>8.3305387642975924E-3</c:v>
                </c:pt>
                <c:pt idx="140">
                  <c:v>8.6029698968597655E-3</c:v>
                </c:pt>
                <c:pt idx="141">
                  <c:v>8.8888546825973656E-3</c:v>
                </c:pt>
                <c:pt idx="142">
                  <c:v>9.189084474128523E-3</c:v>
                </c:pt>
                <c:pt idx="143">
                  <c:v>9.5046248487253623E-3</c:v>
                </c:pt>
                <c:pt idx="144">
                  <c:v>9.8365230588322861E-3</c:v>
                </c:pt>
                <c:pt idx="145">
                  <c:v>1.0185916357882019E-2</c:v>
                </c:pt>
                <c:pt idx="146">
                  <c:v>1.0554041319091961E-2</c:v>
                </c:pt>
                <c:pt idx="147">
                  <c:v>1.0942244282702436E-2</c:v>
                </c:pt>
                <c:pt idx="148">
                  <c:v>1.1351993087867839E-2</c:v>
                </c:pt>
                <c:pt idx="149">
                  <c:v>1.1784890269671038E-2</c:v>
                </c:pt>
                <c:pt idx="150">
                  <c:v>1.2242687930146736E-2</c:v>
                </c:pt>
                <c:pt idx="151">
                  <c:v>1.2727304525542408E-2</c:v>
                </c:pt>
                <c:pt idx="152">
                  <c:v>1.3240843851240271E-2</c:v>
                </c:pt>
                <c:pt idx="153">
                  <c:v>1.3785616551919296E-2</c:v>
                </c:pt>
                <c:pt idx="154">
                  <c:v>1.4364164538980916E-2</c:v>
                </c:pt>
                <c:pt idx="155">
                  <c:v>1.4979288761591415E-2</c:v>
                </c:pt>
                <c:pt idx="156">
                  <c:v>1.5634080853822112E-2</c:v>
                </c:pt>
                <c:pt idx="157">
                  <c:v>1.6331959270591008E-2</c:v>
                </c:pt>
                <c:pt idx="158">
                  <c:v>1.7076710632179148E-2</c:v>
                </c:pt>
                <c:pt idx="159">
                  <c:v>1.787253712430208E-2</c:v>
                </c:pt>
                <c:pt idx="160">
                  <c:v>1.8724110951989448E-2</c:v>
                </c:pt>
                <c:pt idx="161">
                  <c:v>1.9636637025528765E-2</c:v>
                </c:pt>
                <c:pt idx="162">
                  <c:v>2.0615925270972928E-2</c:v>
                </c:pt>
                <c:pt idx="163">
                  <c:v>2.166847421264961E-2</c:v>
                </c:pt>
                <c:pt idx="164">
                  <c:v>2.2801567778210855E-2</c:v>
                </c:pt>
                <c:pt idx="165">
                  <c:v>2.4023387636515042E-2</c:v>
                </c:pt>
                <c:pt idx="166">
                  <c:v>2.534314380444468E-2</c:v>
                </c:pt>
                <c:pt idx="167">
                  <c:v>2.6771226760624559E-2</c:v>
                </c:pt>
                <c:pt idx="168">
                  <c:v>2.831938489179955E-2</c:v>
                </c:pt>
                <c:pt idx="169">
                  <c:v>3.0000931779814128E-2</c:v>
                </c:pt>
                <c:pt idx="170">
                  <c:v>3.1830988618382884E-2</c:v>
                </c:pt>
                <c:pt idx="171">
                  <c:v>3.3826767926018055E-2</c:v>
                </c:pt>
                <c:pt idx="172">
                  <c:v>3.6007905676903963E-2</c:v>
                </c:pt>
                <c:pt idx="173">
                  <c:v>3.8396849961861546E-2</c:v>
                </c:pt>
                <c:pt idx="174">
                  <c:v>4.1019315229875439E-2</c:v>
                </c:pt>
                <c:pt idx="175">
                  <c:v>4.3904811887425454E-2</c:v>
                </c:pt>
                <c:pt idx="176">
                  <c:v>4.7087261269801547E-2</c:v>
                </c:pt>
                <c:pt idx="177">
                  <c:v>5.0605705275653501E-2</c:v>
                </c:pt>
                <c:pt idx="178">
                  <c:v>5.4505117497236751E-2</c:v>
                </c:pt>
                <c:pt idx="179">
                  <c:v>5.8837317224374276E-2</c:v>
                </c:pt>
                <c:pt idx="180">
                  <c:v>6.3661977236773415E-2</c:v>
                </c:pt>
                <c:pt idx="181">
                  <c:v>6.9047697653767767E-2</c:v>
                </c:pt>
                <c:pt idx="182">
                  <c:v>7.5073086364120689E-2</c:v>
                </c:pt>
                <c:pt idx="183">
                  <c:v>8.1827734237499783E-2</c:v>
                </c:pt>
                <c:pt idx="184">
                  <c:v>8.9412889377493407E-2</c:v>
                </c:pt>
                <c:pt idx="185">
                  <c:v>9.7941503441193484E-2</c:v>
                </c:pt>
                <c:pt idx="186">
                  <c:v>0.10753712371077061</c:v>
                </c:pt>
                <c:pt idx="187">
                  <c:v>0.11833081270776317</c:v>
                </c:pt>
                <c:pt idx="188">
                  <c:v>0.13045487138683795</c:v>
                </c:pt>
                <c:pt idx="189">
                  <c:v>0.14403162270764061</c:v>
                </c:pt>
                <c:pt idx="190">
                  <c:v>0.15915494309194278</c:v>
                </c:pt>
                <c:pt idx="191">
                  <c:v>0.17586181557120756</c:v>
                </c:pt>
                <c:pt idx="192">
                  <c:v>0.19409139401456352</c:v>
                </c:pt>
                <c:pt idx="193">
                  <c:v>0.21363079609656385</c:v>
                </c:pt>
                <c:pt idx="194">
                  <c:v>0.23405138689990823</c:v>
                </c:pt>
                <c:pt idx="195">
                  <c:v>0.25464790894709327</c:v>
                </c:pt>
                <c:pt idx="196">
                  <c:v>0.27440507429642808</c:v>
                </c:pt>
                <c:pt idx="197">
                  <c:v>0.29202741851728753</c:v>
                </c:pt>
                <c:pt idx="198">
                  <c:v>0.30606719825368012</c:v>
                </c:pt>
                <c:pt idx="199">
                  <c:v>0.31515830315228677</c:v>
                </c:pt>
                <c:pt idx="200">
                  <c:v>0.31830988618379069</c:v>
                </c:pt>
                <c:pt idx="201">
                  <c:v>0.3151583031522493</c:v>
                </c:pt>
                <c:pt idx="202">
                  <c:v>0.30606719825360945</c:v>
                </c:pt>
                <c:pt idx="203">
                  <c:v>0.29202741851719111</c:v>
                </c:pt>
                <c:pt idx="204">
                  <c:v>0.27440507429631433</c:v>
                </c:pt>
                <c:pt idx="205">
                  <c:v>0.25464790894697187</c:v>
                </c:pt>
                <c:pt idx="206">
                  <c:v>0.23405138689978411</c:v>
                </c:pt>
                <c:pt idx="207">
                  <c:v>0.21363079609644342</c:v>
                </c:pt>
                <c:pt idx="208">
                  <c:v>0.19409139401444989</c:v>
                </c:pt>
                <c:pt idx="209">
                  <c:v>0.17586181557110242</c:v>
                </c:pt>
                <c:pt idx="210">
                  <c:v>0.15915494309184761</c:v>
                </c:pt>
                <c:pt idx="211">
                  <c:v>0.1440316227075546</c:v>
                </c:pt>
                <c:pt idx="212">
                  <c:v>0.13045487138676098</c:v>
                </c:pt>
                <c:pt idx="213">
                  <c:v>0.11833081270769455</c:v>
                </c:pt>
                <c:pt idx="214">
                  <c:v>0.10753712371070959</c:v>
                </c:pt>
                <c:pt idx="215">
                  <c:v>9.7941503441139249E-2</c:v>
                </c:pt>
                <c:pt idx="216">
                  <c:v>8.9412889377445168E-2</c:v>
                </c:pt>
                <c:pt idx="217">
                  <c:v>8.1827734237456873E-2</c:v>
                </c:pt>
                <c:pt idx="218">
                  <c:v>7.5073086364082442E-2</c:v>
                </c:pt>
                <c:pt idx="219">
                  <c:v>6.9047697653733614E-2</c:v>
                </c:pt>
                <c:pt idx="220">
                  <c:v>6.3661977236742842E-2</c:v>
                </c:pt>
                <c:pt idx="221">
                  <c:v>5.8837317224346875E-2</c:v>
                </c:pt>
                <c:pt idx="222">
                  <c:v>5.4505117497212117E-2</c:v>
                </c:pt>
                <c:pt idx="223">
                  <c:v>5.0605705275631296E-2</c:v>
                </c:pt>
                <c:pt idx="224">
                  <c:v>4.7087261269781487E-2</c:v>
                </c:pt>
                <c:pt idx="225">
                  <c:v>4.3904811887410314E-2</c:v>
                </c:pt>
                <c:pt idx="226">
                  <c:v>4.1019315229861686E-2</c:v>
                </c:pt>
                <c:pt idx="227">
                  <c:v>3.8396849961849035E-2</c:v>
                </c:pt>
                <c:pt idx="228">
                  <c:v>3.6007905676892556E-2</c:v>
                </c:pt>
                <c:pt idx="229">
                  <c:v>3.3826767926007632E-2</c:v>
                </c:pt>
                <c:pt idx="230">
                  <c:v>3.1830988618373336E-2</c:v>
                </c:pt>
                <c:pt idx="231">
                  <c:v>3.0000931779805364E-2</c:v>
                </c:pt>
                <c:pt idx="232">
                  <c:v>2.8319384891791487E-2</c:v>
                </c:pt>
                <c:pt idx="233">
                  <c:v>2.677122676061713E-2</c:v>
                </c:pt>
                <c:pt idx="234">
                  <c:v>2.5343143804437814E-2</c:v>
                </c:pt>
                <c:pt idx="235">
                  <c:v>2.4023387636508693E-2</c:v>
                </c:pt>
                <c:pt idx="236">
                  <c:v>2.2801567778204974E-2</c:v>
                </c:pt>
                <c:pt idx="237">
                  <c:v>2.1668474212644152E-2</c:v>
                </c:pt>
                <c:pt idx="238">
                  <c:v>2.0615925270967853E-2</c:v>
                </c:pt>
                <c:pt idx="239">
                  <c:v>1.9636637025524047E-2</c:v>
                </c:pt>
                <c:pt idx="240">
                  <c:v>1.8724110951985042E-2</c:v>
                </c:pt>
                <c:pt idx="241">
                  <c:v>1.7872537124297965E-2</c:v>
                </c:pt>
                <c:pt idx="242">
                  <c:v>1.70767106321753E-2</c:v>
                </c:pt>
                <c:pt idx="243">
                  <c:v>1.6331959270587403E-2</c:v>
                </c:pt>
                <c:pt idx="244">
                  <c:v>1.5634080853818736E-2</c:v>
                </c:pt>
                <c:pt idx="245">
                  <c:v>1.4979288761588246E-2</c:v>
                </c:pt>
                <c:pt idx="246">
                  <c:v>1.4364164538977937E-2</c:v>
                </c:pt>
                <c:pt idx="247">
                  <c:v>1.3785616551915932E-2</c:v>
                </c:pt>
                <c:pt idx="248">
                  <c:v>1.3240843851237097E-2</c:v>
                </c:pt>
                <c:pt idx="249">
                  <c:v>1.2727304525539416E-2</c:v>
                </c:pt>
                <c:pt idx="250">
                  <c:v>1.2242687930143914E-2</c:v>
                </c:pt>
                <c:pt idx="251">
                  <c:v>1.1784890269668365E-2</c:v>
                </c:pt>
                <c:pt idx="252">
                  <c:v>1.1351993087865317E-2</c:v>
                </c:pt>
                <c:pt idx="253">
                  <c:v>1.0942244282700042E-2</c:v>
                </c:pt>
                <c:pt idx="254">
                  <c:v>1.0554041319089691E-2</c:v>
                </c:pt>
                <c:pt idx="255">
                  <c:v>1.0185916357879868E-2</c:v>
                </c:pt>
                <c:pt idx="256">
                  <c:v>9.8365230588302408E-3</c:v>
                </c:pt>
                <c:pt idx="257">
                  <c:v>9.5046248487234211E-3</c:v>
                </c:pt>
                <c:pt idx="258">
                  <c:v>9.1890844741266738E-3</c:v>
                </c:pt>
                <c:pt idx="259">
                  <c:v>8.8888546825956084E-3</c:v>
                </c:pt>
                <c:pt idx="260">
                  <c:v>8.6029698968580932E-3</c:v>
                </c:pt>
                <c:pt idx="261">
                  <c:v>8.3305387642959965E-3</c:v>
                </c:pt>
                <c:pt idx="262">
                  <c:v>8.0707374793040233E-3</c:v>
                </c:pt>
                <c:pt idx="263">
                  <c:v>7.8228037892295703E-3</c:v>
                </c:pt>
                <c:pt idx="264">
                  <c:v>7.5860316059044768E-3</c:v>
                </c:pt>
                <c:pt idx="265">
                  <c:v>7.3597661545376294E-3</c:v>
                </c:pt>
                <c:pt idx="266">
                  <c:v>7.1433996001739894E-3</c:v>
                </c:pt>
                <c:pt idx="267">
                  <c:v>6.9363670992319349E-3</c:v>
                </c:pt>
                <c:pt idx="268">
                  <c:v>6.7381432299693901E-3</c:v>
                </c:pt>
                <c:pt idx="269">
                  <c:v>6.5482387612374937E-3</c:v>
                </c:pt>
                <c:pt idx="270">
                  <c:v>6.3661977236751004E-3</c:v>
                </c:pt>
                <c:pt idx="271">
                  <c:v>6.1915947516777963E-3</c:v>
                </c:pt>
                <c:pt idx="272">
                  <c:v>6.0240326681255865E-3</c:v>
                </c:pt>
                <c:pt idx="273">
                  <c:v>5.863140287046536E-3</c:v>
                </c:pt>
                <c:pt idx="274">
                  <c:v>5.708570412190762E-3</c:v>
                </c:pt>
                <c:pt idx="275">
                  <c:v>5.5599980119433604E-3</c:v>
                </c:pt>
                <c:pt idx="276">
                  <c:v>5.4171185531612957E-3</c:v>
                </c:pt>
                <c:pt idx="277">
                  <c:v>5.2796464784169543E-3</c:v>
                </c:pt>
                <c:pt idx="278">
                  <c:v>5.1473138128033391E-3</c:v>
                </c:pt>
                <c:pt idx="279">
                  <c:v>5.0198688879318559E-3</c:v>
                </c:pt>
                <c:pt idx="280">
                  <c:v>4.8970751720578366E-3</c:v>
                </c:pt>
                <c:pt idx="281">
                  <c:v>4.778710196423357E-3</c:v>
                </c:pt>
                <c:pt idx="282">
                  <c:v>4.6645645689296598E-3</c:v>
                </c:pt>
                <c:pt idx="283">
                  <c:v>4.5544410671592558E-3</c:v>
                </c:pt>
                <c:pt idx="284">
                  <c:v>4.4481538035740743E-3</c:v>
                </c:pt>
                <c:pt idx="285">
                  <c:v>4.3455274564335993E-3</c:v>
                </c:pt>
                <c:pt idx="286">
                  <c:v>4.2463965606158154E-3</c:v>
                </c:pt>
                <c:pt idx="287">
                  <c:v>4.1506048530937766E-3</c:v>
                </c:pt>
                <c:pt idx="288">
                  <c:v>4.0580046683294504E-3</c:v>
                </c:pt>
                <c:pt idx="289">
                  <c:v>3.9684563793013642E-3</c:v>
                </c:pt>
                <c:pt idx="290">
                  <c:v>3.8818278802897899E-3</c:v>
                </c:pt>
                <c:pt idx="291">
                  <c:v>3.7979941079079238E-3</c:v>
                </c:pt>
                <c:pt idx="292">
                  <c:v>3.7168365971948069E-3</c:v>
                </c:pt>
                <c:pt idx="293">
                  <c:v>3.6382430698795707E-3</c:v>
                </c:pt>
                <c:pt idx="294">
                  <c:v>3.5621070521907332E-3</c:v>
                </c:pt>
                <c:pt idx="295">
                  <c:v>3.4883275198220737E-3</c:v>
                </c:pt>
                <c:pt idx="296">
                  <c:v>3.4168085678806834E-3</c:v>
                </c:pt>
                <c:pt idx="297">
                  <c:v>3.3474591038359937E-3</c:v>
                </c:pt>
                <c:pt idx="298">
                  <c:v>3.2801925616628702E-3</c:v>
                </c:pt>
                <c:pt idx="299">
                  <c:v>3.2149266355293929E-3</c:v>
                </c:pt>
                <c:pt idx="300">
                  <c:v>3.1515830315224308E-3</c:v>
                </c:pt>
                <c:pt idx="301">
                  <c:v>3.0900872360330625E-3</c:v>
                </c:pt>
                <c:pt idx="302">
                  <c:v>3.0303682995408022E-3</c:v>
                </c:pt>
                <c:pt idx="303">
                  <c:v>2.9723586346415741E-3</c:v>
                </c:pt>
                <c:pt idx="304">
                  <c:v>2.9159938272605938E-3</c:v>
                </c:pt>
                <c:pt idx="305">
                  <c:v>2.8612124600788011E-3</c:v>
                </c:pt>
                <c:pt idx="306">
                  <c:v>2.807955947280936E-3</c:v>
                </c:pt>
                <c:pt idx="307">
                  <c:v>2.7561683798057583E-3</c:v>
                </c:pt>
                <c:pt idx="308">
                  <c:v>2.7057963803448428E-3</c:v>
                </c:pt>
                <c:pt idx="309">
                  <c:v>2.6567889673964401E-3</c:v>
                </c:pt>
                <c:pt idx="310">
                  <c:v>2.6090974277358011E-3</c:v>
                </c:pt>
                <c:pt idx="311">
                  <c:v>2.5626751967133721E-3</c:v>
                </c:pt>
                <c:pt idx="312">
                  <c:v>2.5174777458380898E-3</c:v>
                </c:pt>
                <c:pt idx="313">
                  <c:v>2.4734624771448311E-3</c:v>
                </c:pt>
                <c:pt idx="314">
                  <c:v>2.4305886238833881E-3</c:v>
                </c:pt>
                <c:pt idx="315">
                  <c:v>2.3888171571014539E-3</c:v>
                </c:pt>
                <c:pt idx="316">
                  <c:v>2.3481106977262388E-3</c:v>
                </c:pt>
                <c:pt idx="317">
                  <c:v>2.3084334337788357E-3</c:v>
                </c:pt>
                <c:pt idx="318">
                  <c:v>2.2697510423827999E-3</c:v>
                </c:pt>
                <c:pt idx="319">
                  <c:v>2.2320306162524656E-3</c:v>
                </c:pt>
                <c:pt idx="320">
                  <c:v>2.1952405943707885E-3</c:v>
                </c:pt>
                <c:pt idx="321">
                  <c:v>2.1593506965861512E-3</c:v>
                </c:pt>
                <c:pt idx="322">
                  <c:v>2.1243318618777681E-3</c:v>
                </c:pt>
                <c:pt idx="323">
                  <c:v>2.0901561900568979E-3</c:v>
                </c:pt>
                <c:pt idx="324">
                  <c:v>2.0567968866875498E-3</c:v>
                </c:pt>
                <c:pt idx="325">
                  <c:v>2.024228211025535E-3</c:v>
                </c:pt>
                <c:pt idx="326">
                  <c:v>1.9924254267887176E-3</c:v>
                </c:pt>
                <c:pt idx="327">
                  <c:v>1.9613647555842368E-3</c:v>
                </c:pt>
                <c:pt idx="328">
                  <c:v>1.9310233328304173E-3</c:v>
                </c:pt>
                <c:pt idx="329">
                  <c:v>1.9013791660221382E-3</c:v>
                </c:pt>
                <c:pt idx="330">
                  <c:v>1.8724110951986257E-3</c:v>
                </c:pt>
                <c:pt idx="331">
                  <c:v>1.844098755482107E-3</c:v>
                </c:pt>
                <c:pt idx="332">
                  <c:v>1.8164225415645211E-3</c:v>
                </c:pt>
                <c:pt idx="333">
                  <c:v>1.7893635740275839E-3</c:v>
                </c:pt>
                <c:pt idx="334">
                  <c:v>1.7629036673890513E-3</c:v>
                </c:pt>
                <c:pt idx="335">
                  <c:v>1.7370252997749918E-3</c:v>
                </c:pt>
                <c:pt idx="336">
                  <c:v>1.7117115841243677E-3</c:v>
                </c:pt>
                <c:pt idx="337">
                  <c:v>1.6869462408382406E-3</c:v>
                </c:pt>
                <c:pt idx="338">
                  <c:v>1.6627135717915155E-3</c:v>
                </c:pt>
                <c:pt idx="339">
                  <c:v>1.6389984356303378E-3</c:v>
                </c:pt>
                <c:pt idx="340">
                  <c:v>1.6157862242830868E-3</c:v>
                </c:pt>
                <c:pt idx="341">
                  <c:v>1.5930628406174274E-3</c:v>
                </c:pt>
                <c:pt idx="342">
                  <c:v>1.5708146771800651E-3</c:v>
                </c:pt>
                <c:pt idx="343">
                  <c:v>1.5490285959597477E-3</c:v>
                </c:pt>
                <c:pt idx="344">
                  <c:v>1.5276919091177228E-3</c:v>
                </c:pt>
                <c:pt idx="345">
                  <c:v>1.5067923606332254E-3</c:v>
                </c:pt>
                <c:pt idx="346">
                  <c:v>1.4863181088147601E-3</c:v>
                </c:pt>
                <c:pt idx="347">
                  <c:v>1.4662577096308865E-3</c:v>
                </c:pt>
                <c:pt idx="348">
                  <c:v>1.4466001008169845E-3</c:v>
                </c:pt>
                <c:pt idx="349">
                  <c:v>1.4273345867170505E-3</c:v>
                </c:pt>
                <c:pt idx="350">
                  <c:v>1.4084508238219893E-3</c:v>
                </c:pt>
                <c:pt idx="351">
                  <c:v>1.3899388069681222E-3</c:v>
                </c:pt>
                <c:pt idx="352">
                  <c:v>1.3717888561617386E-3</c:v>
                </c:pt>
                <c:pt idx="353">
                  <c:v>1.3539916039974902E-3</c:v>
                </c:pt>
                <c:pt idx="354">
                  <c:v>1.3365379836402843E-3</c:v>
                </c:pt>
                <c:pt idx="355">
                  <c:v>1.3194192173420531E-3</c:v>
                </c:pt>
                <c:pt idx="356">
                  <c:v>1.3026268054664035E-3</c:v>
                </c:pt>
                <c:pt idx="357">
                  <c:v>1.2861525159956785E-3</c:v>
                </c:pt>
                <c:pt idx="358">
                  <c:v>1.2699883744963717E-3</c:v>
                </c:pt>
                <c:pt idx="359">
                  <c:v>1.2541266545201954E-3</c:v>
                </c:pt>
                <c:pt idx="360">
                  <c:v>1.2385598684193418E-3</c:v>
                </c:pt>
                <c:pt idx="361">
                  <c:v>1.2232807585556705E-3</c:v>
                </c:pt>
                <c:pt idx="362">
                  <c:v>1.208282288884646E-3</c:v>
                </c:pt>
                <c:pt idx="363">
                  <c:v>1.1935576368959134E-3</c:v>
                </c:pt>
                <c:pt idx="364">
                  <c:v>1.1791001858933595E-3</c:v>
                </c:pt>
                <c:pt idx="365">
                  <c:v>1.1649035175984315E-3</c:v>
                </c:pt>
                <c:pt idx="366">
                  <c:v>1.1509614050613671E-3</c:v>
                </c:pt>
                <c:pt idx="367">
                  <c:v>1.1372678058657747E-3</c:v>
                </c:pt>
                <c:pt idx="368">
                  <c:v>1.1238168556128082E-3</c:v>
                </c:pt>
                <c:pt idx="369">
                  <c:v>1.1106028616718604E-3</c:v>
                </c:pt>
                <c:pt idx="370">
                  <c:v>1.0976202971854207E-3</c:v>
                </c:pt>
                <c:pt idx="371">
                  <c:v>1.0848637953163565E-3</c:v>
                </c:pt>
                <c:pt idx="372">
                  <c:v>1.0723281437264932E-3</c:v>
                </c:pt>
                <c:pt idx="373">
                  <c:v>1.0600082792759408E-3</c:v>
                </c:pt>
                <c:pt idx="374">
                  <c:v>1.0478992829331462E-3</c:v>
                </c:pt>
                <c:pt idx="375">
                  <c:v>1.0359963748861596E-3</c:v>
                </c:pt>
                <c:pt idx="376">
                  <c:v>1.0242949098460956E-3</c:v>
                </c:pt>
                <c:pt idx="377">
                  <c:v>1.012790372534197E-3</c:v>
                </c:pt>
                <c:pt idx="378">
                  <c:v>1.0014783733443644E-3</c:v>
                </c:pt>
                <c:pt idx="379">
                  <c:v>9.9035464417340162E-4</c:v>
                </c:pt>
                <c:pt idx="380">
                  <c:v>9.7941503441160939E-4</c:v>
                </c:pt>
                <c:pt idx="381">
                  <c:v>9.6865550708673883E-4</c:v>
                </c:pt>
                <c:pt idx="382">
                  <c:v>9.5807213515462699E-4</c:v>
                </c:pt>
                <c:pt idx="383">
                  <c:v>9.4766109793019524E-4</c:v>
                </c:pt>
                <c:pt idx="384">
                  <c:v>9.3741867765276678E-4</c:v>
                </c:pt>
                <c:pt idx="385">
                  <c:v>9.2734125617996649E-4</c:v>
                </c:pt>
                <c:pt idx="386">
                  <c:v>9.1742531180474308E-4</c:v>
                </c:pt>
                <c:pt idx="387">
                  <c:v>9.0766741619029254E-4</c:v>
                </c:pt>
                <c:pt idx="388">
                  <c:v>8.9806423141792786E-4</c:v>
                </c:pt>
                <c:pt idx="389">
                  <c:v>8.886125071432137E-4</c:v>
                </c:pt>
                <c:pt idx="390">
                  <c:v>8.7930907785572002E-4</c:v>
                </c:pt>
                <c:pt idx="391">
                  <c:v>8.7015086023829529E-4</c:v>
                </c:pt>
                <c:pt idx="392">
                  <c:v>8.6113485062160717E-4</c:v>
                </c:pt>
                <c:pt idx="393">
                  <c:v>8.5225812253011024E-4</c:v>
                </c:pt>
                <c:pt idx="394">
                  <c:v>8.4351782431569601E-4</c:v>
                </c:pt>
                <c:pt idx="395">
                  <c:v>8.3491117687546515E-4</c:v>
                </c:pt>
                <c:pt idx="396">
                  <c:v>8.2643547145023197E-4</c:v>
                </c:pt>
                <c:pt idx="397">
                  <c:v>8.1808806750050466E-4</c:v>
                </c:pt>
                <c:pt idx="398">
                  <c:v>8.098663906568579E-4</c:v>
                </c:pt>
                <c:pt idx="399">
                  <c:v>8.0176793074172327E-4</c:v>
                </c:pt>
                <c:pt idx="400">
                  <c:v>7.9379023985977966E-4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79-4103-910E-E29585AB4D80}"/>
            </c:ext>
          </c:extLst>
        </c:ser>
        <c:ser>
          <c:idx val="1"/>
          <c:order val="1"/>
          <c:tx>
            <c:strRef>
              <c:f>'t vs N(0,1)'!$C$52</c:f>
              <c:strCache>
                <c:ptCount val="1"/>
                <c:pt idx="0">
                  <c:v>N(0;1)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't vs N(0,1)'!$A$53:$A$453</c:f>
              <c:numCache>
                <c:formatCode>General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-16.6999999999999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-16.399999999999899</c:v>
                </c:pt>
                <c:pt idx="37">
                  <c:v>-16.3</c:v>
                </c:pt>
                <c:pt idx="38">
                  <c:v>-16.1999999999999</c:v>
                </c:pt>
                <c:pt idx="39">
                  <c:v>-16.099999999999898</c:v>
                </c:pt>
                <c:pt idx="40">
                  <c:v>-15.999999999999901</c:v>
                </c:pt>
                <c:pt idx="41">
                  <c:v>-15.899999999999901</c:v>
                </c:pt>
                <c:pt idx="42">
                  <c:v>-15.799999999999899</c:v>
                </c:pt>
                <c:pt idx="43">
                  <c:v>-15.6999999999999</c:v>
                </c:pt>
                <c:pt idx="44">
                  <c:v>-15.5999999999999</c:v>
                </c:pt>
                <c:pt idx="45">
                  <c:v>-15.499999999999901</c:v>
                </c:pt>
                <c:pt idx="46">
                  <c:v>-15.399999999999901</c:v>
                </c:pt>
                <c:pt idx="47">
                  <c:v>-15.299999999999899</c:v>
                </c:pt>
                <c:pt idx="48">
                  <c:v>-15.1999999999999</c:v>
                </c:pt>
                <c:pt idx="49">
                  <c:v>-15.0999999999999</c:v>
                </c:pt>
                <c:pt idx="50">
                  <c:v>-14.999999999999901</c:v>
                </c:pt>
                <c:pt idx="51">
                  <c:v>-14.899999999999901</c:v>
                </c:pt>
                <c:pt idx="52">
                  <c:v>-14.799999999999899</c:v>
                </c:pt>
                <c:pt idx="53">
                  <c:v>-14.6999999999999</c:v>
                </c:pt>
                <c:pt idx="54">
                  <c:v>-14.5999999999999</c:v>
                </c:pt>
                <c:pt idx="55">
                  <c:v>-14.499999999999901</c:v>
                </c:pt>
                <c:pt idx="56">
                  <c:v>-14.399999999999901</c:v>
                </c:pt>
                <c:pt idx="57">
                  <c:v>-14.299999999999899</c:v>
                </c:pt>
                <c:pt idx="58">
                  <c:v>-14.1999999999999</c:v>
                </c:pt>
                <c:pt idx="59">
                  <c:v>-14.0999999999999</c:v>
                </c:pt>
                <c:pt idx="60">
                  <c:v>-13.999999999999901</c:v>
                </c:pt>
                <c:pt idx="61">
                  <c:v>-13.899999999999901</c:v>
                </c:pt>
                <c:pt idx="62">
                  <c:v>-13.799999999999899</c:v>
                </c:pt>
                <c:pt idx="63">
                  <c:v>-13.6999999999999</c:v>
                </c:pt>
                <c:pt idx="64">
                  <c:v>-13.5999999999999</c:v>
                </c:pt>
                <c:pt idx="65">
                  <c:v>-13.499999999999901</c:v>
                </c:pt>
                <c:pt idx="66">
                  <c:v>-13.399999999999901</c:v>
                </c:pt>
                <c:pt idx="67">
                  <c:v>-13.299999999999899</c:v>
                </c:pt>
                <c:pt idx="68">
                  <c:v>-13.1999999999999</c:v>
                </c:pt>
                <c:pt idx="69">
                  <c:v>-13.0999999999999</c:v>
                </c:pt>
                <c:pt idx="70">
                  <c:v>-12.999999999999901</c:v>
                </c:pt>
                <c:pt idx="71">
                  <c:v>-12.899999999999901</c:v>
                </c:pt>
                <c:pt idx="72">
                  <c:v>-12.799999999999899</c:v>
                </c:pt>
                <c:pt idx="73">
                  <c:v>-12.6999999999999</c:v>
                </c:pt>
                <c:pt idx="74">
                  <c:v>-12.5999999999999</c:v>
                </c:pt>
                <c:pt idx="75">
                  <c:v>-12.499999999999901</c:v>
                </c:pt>
                <c:pt idx="76">
                  <c:v>-12.399999999999901</c:v>
                </c:pt>
                <c:pt idx="77">
                  <c:v>-12.299999999999899</c:v>
                </c:pt>
                <c:pt idx="78">
                  <c:v>-12.1999999999999</c:v>
                </c:pt>
                <c:pt idx="79">
                  <c:v>-12.0999999999999</c:v>
                </c:pt>
                <c:pt idx="80">
                  <c:v>-11.999999999999901</c:v>
                </c:pt>
                <c:pt idx="81">
                  <c:v>-11.899999999999901</c:v>
                </c:pt>
                <c:pt idx="82">
                  <c:v>-11.799999999999899</c:v>
                </c:pt>
                <c:pt idx="83">
                  <c:v>-11.6999999999999</c:v>
                </c:pt>
                <c:pt idx="84">
                  <c:v>-11.5999999999999</c:v>
                </c:pt>
                <c:pt idx="85">
                  <c:v>-11.499999999999901</c:v>
                </c:pt>
                <c:pt idx="86">
                  <c:v>-11.399999999999901</c:v>
                </c:pt>
                <c:pt idx="87">
                  <c:v>-11.299999999999899</c:v>
                </c:pt>
                <c:pt idx="88">
                  <c:v>-11.1999999999999</c:v>
                </c:pt>
                <c:pt idx="89">
                  <c:v>-11.0999999999999</c:v>
                </c:pt>
                <c:pt idx="90">
                  <c:v>-10.999999999999901</c:v>
                </c:pt>
                <c:pt idx="91">
                  <c:v>-10.899999999999901</c:v>
                </c:pt>
                <c:pt idx="92">
                  <c:v>-10.799999999999899</c:v>
                </c:pt>
                <c:pt idx="93">
                  <c:v>-10.6999999999999</c:v>
                </c:pt>
                <c:pt idx="94">
                  <c:v>-10.5999999999999</c:v>
                </c:pt>
                <c:pt idx="95">
                  <c:v>-10.499999999999901</c:v>
                </c:pt>
                <c:pt idx="96">
                  <c:v>-10.399999999999901</c:v>
                </c:pt>
                <c:pt idx="97">
                  <c:v>-10.299999999999899</c:v>
                </c:pt>
                <c:pt idx="98">
                  <c:v>-10.1999999999999</c:v>
                </c:pt>
                <c:pt idx="99">
                  <c:v>-10.0999999999999</c:v>
                </c:pt>
                <c:pt idx="100">
                  <c:v>-9.9999999999999005</c:v>
                </c:pt>
                <c:pt idx="101">
                  <c:v>-9.8999999999999009</c:v>
                </c:pt>
                <c:pt idx="102">
                  <c:v>-9.7999999999998995</c:v>
                </c:pt>
                <c:pt idx="103">
                  <c:v>-9.6999999999998998</c:v>
                </c:pt>
                <c:pt idx="104">
                  <c:v>-9.5999999999999002</c:v>
                </c:pt>
                <c:pt idx="105">
                  <c:v>-9.4999999999999005</c:v>
                </c:pt>
                <c:pt idx="106">
                  <c:v>-9.3999999999997996</c:v>
                </c:pt>
                <c:pt idx="107">
                  <c:v>-9.2999999999998</c:v>
                </c:pt>
                <c:pt idx="108">
                  <c:v>-9.1999999999998003</c:v>
                </c:pt>
                <c:pt idx="109">
                  <c:v>-9.0999999999998007</c:v>
                </c:pt>
                <c:pt idx="110">
                  <c:v>-8.9999999999997993</c:v>
                </c:pt>
                <c:pt idx="111">
                  <c:v>-8.8999999999997996</c:v>
                </c:pt>
                <c:pt idx="112">
                  <c:v>-8.7999999999998</c:v>
                </c:pt>
                <c:pt idx="113">
                  <c:v>-8.6999999999998003</c:v>
                </c:pt>
                <c:pt idx="114">
                  <c:v>-8.5999999999998007</c:v>
                </c:pt>
                <c:pt idx="115">
                  <c:v>-8.4999999999997993</c:v>
                </c:pt>
                <c:pt idx="116">
                  <c:v>-8.3999999999997996</c:v>
                </c:pt>
                <c:pt idx="117">
                  <c:v>-8.2999999999998</c:v>
                </c:pt>
                <c:pt idx="118">
                  <c:v>-8.1999999999998003</c:v>
                </c:pt>
                <c:pt idx="119">
                  <c:v>-8.0999999999998007</c:v>
                </c:pt>
                <c:pt idx="120">
                  <c:v>-7.9999999999998002</c:v>
                </c:pt>
                <c:pt idx="121">
                  <c:v>-7.8999999999997996</c:v>
                </c:pt>
                <c:pt idx="122">
                  <c:v>-7.7999999999998</c:v>
                </c:pt>
                <c:pt idx="123">
                  <c:v>-7.6999999999998003</c:v>
                </c:pt>
                <c:pt idx="124">
                  <c:v>-7.5999999999997998</c:v>
                </c:pt>
                <c:pt idx="125">
                  <c:v>-7.4999999999998002</c:v>
                </c:pt>
                <c:pt idx="126">
                  <c:v>-7.3999999999997996</c:v>
                </c:pt>
                <c:pt idx="127">
                  <c:v>-7.2999999999998</c:v>
                </c:pt>
                <c:pt idx="128">
                  <c:v>-7.1999999999998003</c:v>
                </c:pt>
                <c:pt idx="129">
                  <c:v>-7.0999999999997998</c:v>
                </c:pt>
                <c:pt idx="130">
                  <c:v>-6.9999999999998002</c:v>
                </c:pt>
                <c:pt idx="131">
                  <c:v>-6.8999999999997996</c:v>
                </c:pt>
                <c:pt idx="132">
                  <c:v>-6.7999999999998</c:v>
                </c:pt>
                <c:pt idx="133">
                  <c:v>-6.6999999999998003</c:v>
                </c:pt>
                <c:pt idx="134">
                  <c:v>-6.5999999999997998</c:v>
                </c:pt>
                <c:pt idx="135">
                  <c:v>-6.4999999999998002</c:v>
                </c:pt>
                <c:pt idx="136">
                  <c:v>-6.3999999999997996</c:v>
                </c:pt>
                <c:pt idx="137">
                  <c:v>-6.2999999999998</c:v>
                </c:pt>
                <c:pt idx="138">
                  <c:v>-6.1999999999998003</c:v>
                </c:pt>
                <c:pt idx="139">
                  <c:v>-6.0999999999997998</c:v>
                </c:pt>
                <c:pt idx="140">
                  <c:v>-5.9999999999998002</c:v>
                </c:pt>
                <c:pt idx="141">
                  <c:v>-5.8999999999997996</c:v>
                </c:pt>
                <c:pt idx="142">
                  <c:v>-5.7999999999998</c:v>
                </c:pt>
                <c:pt idx="143">
                  <c:v>-5.6999999999998003</c:v>
                </c:pt>
                <c:pt idx="144">
                  <c:v>-5.5999999999997998</c:v>
                </c:pt>
                <c:pt idx="145">
                  <c:v>-5.4999999999998002</c:v>
                </c:pt>
                <c:pt idx="146">
                  <c:v>-5.3999999999997996</c:v>
                </c:pt>
                <c:pt idx="147">
                  <c:v>-5.2999999999998</c:v>
                </c:pt>
                <c:pt idx="148">
                  <c:v>-5.1999999999998003</c:v>
                </c:pt>
                <c:pt idx="149">
                  <c:v>-5.0999999999997998</c:v>
                </c:pt>
                <c:pt idx="150">
                  <c:v>-4.9999999999998002</c:v>
                </c:pt>
                <c:pt idx="151">
                  <c:v>-4.8999999999997996</c:v>
                </c:pt>
                <c:pt idx="152">
                  <c:v>-4.7999999999998</c:v>
                </c:pt>
                <c:pt idx="153">
                  <c:v>-4.6999999999998003</c:v>
                </c:pt>
                <c:pt idx="154">
                  <c:v>-4.5999999999997998</c:v>
                </c:pt>
                <c:pt idx="155">
                  <c:v>-4.4999999999998002</c:v>
                </c:pt>
                <c:pt idx="156">
                  <c:v>-4.3999999999997996</c:v>
                </c:pt>
                <c:pt idx="157">
                  <c:v>-4.2999999999998</c:v>
                </c:pt>
                <c:pt idx="158">
                  <c:v>-4.1999999999998003</c:v>
                </c:pt>
                <c:pt idx="159">
                  <c:v>-4.0999999999997998</c:v>
                </c:pt>
                <c:pt idx="160">
                  <c:v>-3.9999999999998002</c:v>
                </c:pt>
                <c:pt idx="161">
                  <c:v>-3.8999999999998001</c:v>
                </c:pt>
                <c:pt idx="162">
                  <c:v>-3.7999999999998</c:v>
                </c:pt>
                <c:pt idx="163">
                  <c:v>-3.6999999999997999</c:v>
                </c:pt>
                <c:pt idx="164">
                  <c:v>-3.5999999999997998</c:v>
                </c:pt>
                <c:pt idx="165">
                  <c:v>-3.4999999999998002</c:v>
                </c:pt>
                <c:pt idx="166">
                  <c:v>-3.3999999999998001</c:v>
                </c:pt>
                <c:pt idx="167">
                  <c:v>-3.2999999999998</c:v>
                </c:pt>
                <c:pt idx="168">
                  <c:v>-3.1999999999997999</c:v>
                </c:pt>
                <c:pt idx="169">
                  <c:v>-3.0999999999997998</c:v>
                </c:pt>
                <c:pt idx="170">
                  <c:v>-2.9999999999998002</c:v>
                </c:pt>
                <c:pt idx="171">
                  <c:v>-2.8999999999998001</c:v>
                </c:pt>
                <c:pt idx="172">
                  <c:v>-2.7999999999998</c:v>
                </c:pt>
                <c:pt idx="173">
                  <c:v>-2.6999999999997999</c:v>
                </c:pt>
                <c:pt idx="174">
                  <c:v>-2.5999999999997998</c:v>
                </c:pt>
                <c:pt idx="175">
                  <c:v>-2.4999999999998002</c:v>
                </c:pt>
                <c:pt idx="176">
                  <c:v>-2.3999999999997002</c:v>
                </c:pt>
                <c:pt idx="177">
                  <c:v>-2.2999999999997001</c:v>
                </c:pt>
                <c:pt idx="178">
                  <c:v>-2.1999999999997</c:v>
                </c:pt>
                <c:pt idx="179">
                  <c:v>-2.0999999999996999</c:v>
                </c:pt>
                <c:pt idx="180">
                  <c:v>-1.9999999999997</c:v>
                </c:pt>
                <c:pt idx="181">
                  <c:v>-1.8999999999996999</c:v>
                </c:pt>
                <c:pt idx="182">
                  <c:v>-1.7999999999997001</c:v>
                </c:pt>
                <c:pt idx="183">
                  <c:v>-1.6999999999997</c:v>
                </c:pt>
                <c:pt idx="184">
                  <c:v>-1.5999999999997001</c:v>
                </c:pt>
                <c:pt idx="185">
                  <c:v>-1.4999999999997</c:v>
                </c:pt>
                <c:pt idx="186">
                  <c:v>-1.3999999999996999</c:v>
                </c:pt>
                <c:pt idx="187">
                  <c:v>-1.2999999999997001</c:v>
                </c:pt>
                <c:pt idx="188">
                  <c:v>-1.1999999999997</c:v>
                </c:pt>
                <c:pt idx="189">
                  <c:v>-1.0999999999997001</c:v>
                </c:pt>
                <c:pt idx="190">
                  <c:v>-0.99999999999970202</c:v>
                </c:pt>
                <c:pt idx="191">
                  <c:v>-0.89999999999970004</c:v>
                </c:pt>
                <c:pt idx="192">
                  <c:v>-0.79999999999969895</c:v>
                </c:pt>
                <c:pt idx="193">
                  <c:v>-0.69999999999970097</c:v>
                </c:pt>
                <c:pt idx="194">
                  <c:v>-0.599999999999699</c:v>
                </c:pt>
                <c:pt idx="195">
                  <c:v>-0.49999999999970202</c:v>
                </c:pt>
                <c:pt idx="196">
                  <c:v>-0.39999999999969998</c:v>
                </c:pt>
                <c:pt idx="197">
                  <c:v>-0.29999999999969901</c:v>
                </c:pt>
                <c:pt idx="198">
                  <c:v>-0.199999999999701</c:v>
                </c:pt>
                <c:pt idx="199">
                  <c:v>-9.9999999999699399E-2</c:v>
                </c:pt>
                <c:pt idx="200">
                  <c:v>2.9842794901924198E-13</c:v>
                </c:pt>
                <c:pt idx="201">
                  <c:v>0.1000000000003</c:v>
                </c:pt>
                <c:pt idx="202">
                  <c:v>0.20000000000030099</c:v>
                </c:pt>
                <c:pt idx="203">
                  <c:v>0.30000000000029903</c:v>
                </c:pt>
                <c:pt idx="204">
                  <c:v>0.400000000000301</c:v>
                </c:pt>
                <c:pt idx="205">
                  <c:v>0.50000000000029798</c:v>
                </c:pt>
                <c:pt idx="206">
                  <c:v>0.60000000000029996</c:v>
                </c:pt>
                <c:pt idx="207">
                  <c:v>0.70000000000030105</c:v>
                </c:pt>
                <c:pt idx="208">
                  <c:v>0.80000000000029903</c:v>
                </c:pt>
                <c:pt idx="209">
                  <c:v>0.900000000000301</c:v>
                </c:pt>
                <c:pt idx="210">
                  <c:v>1.0000000000003</c:v>
                </c:pt>
                <c:pt idx="211">
                  <c:v>1.1000000000003001</c:v>
                </c:pt>
                <c:pt idx="212">
                  <c:v>1.2000000000002999</c:v>
                </c:pt>
                <c:pt idx="213">
                  <c:v>1.3000000000003</c:v>
                </c:pt>
                <c:pt idx="214">
                  <c:v>1.4000000000002999</c:v>
                </c:pt>
                <c:pt idx="215">
                  <c:v>1.5000000000003</c:v>
                </c:pt>
                <c:pt idx="216">
                  <c:v>1.6000000000003001</c:v>
                </c:pt>
                <c:pt idx="217">
                  <c:v>1.7000000000002999</c:v>
                </c:pt>
                <c:pt idx="218">
                  <c:v>1.8000000000003</c:v>
                </c:pt>
                <c:pt idx="219">
                  <c:v>1.9000000000002999</c:v>
                </c:pt>
                <c:pt idx="220">
                  <c:v>2.0000000000003002</c:v>
                </c:pt>
                <c:pt idx="221">
                  <c:v>2.1000000000002998</c:v>
                </c:pt>
                <c:pt idx="222">
                  <c:v>2.2000000000002999</c:v>
                </c:pt>
                <c:pt idx="223">
                  <c:v>2.3000000000003</c:v>
                </c:pt>
                <c:pt idx="224">
                  <c:v>2.4000000000003001</c:v>
                </c:pt>
                <c:pt idx="225">
                  <c:v>2.5000000000003002</c:v>
                </c:pt>
                <c:pt idx="226">
                  <c:v>2.6000000000002998</c:v>
                </c:pt>
                <c:pt idx="227">
                  <c:v>2.7000000000002999</c:v>
                </c:pt>
                <c:pt idx="228">
                  <c:v>2.8000000000003</c:v>
                </c:pt>
                <c:pt idx="229">
                  <c:v>2.9000000000003001</c:v>
                </c:pt>
                <c:pt idx="230">
                  <c:v>3.0000000000003002</c:v>
                </c:pt>
                <c:pt idx="231">
                  <c:v>3.1000000000002998</c:v>
                </c:pt>
                <c:pt idx="232">
                  <c:v>3.2000000000002999</c:v>
                </c:pt>
                <c:pt idx="233">
                  <c:v>3.3000000000003</c:v>
                </c:pt>
                <c:pt idx="234">
                  <c:v>3.4000000000003001</c:v>
                </c:pt>
                <c:pt idx="235">
                  <c:v>3.5000000000003002</c:v>
                </c:pt>
                <c:pt idx="236">
                  <c:v>3.6000000000002998</c:v>
                </c:pt>
                <c:pt idx="237">
                  <c:v>3.7000000000002999</c:v>
                </c:pt>
                <c:pt idx="238">
                  <c:v>3.8000000000003</c:v>
                </c:pt>
                <c:pt idx="239">
                  <c:v>3.9000000000003001</c:v>
                </c:pt>
                <c:pt idx="240">
                  <c:v>4.0000000000003002</c:v>
                </c:pt>
                <c:pt idx="241">
                  <c:v>4.1000000000002998</c:v>
                </c:pt>
                <c:pt idx="242">
                  <c:v>4.2000000000003004</c:v>
                </c:pt>
                <c:pt idx="243">
                  <c:v>4.3000000000003</c:v>
                </c:pt>
                <c:pt idx="244">
                  <c:v>4.4000000000002997</c:v>
                </c:pt>
                <c:pt idx="245">
                  <c:v>4.5000000000003002</c:v>
                </c:pt>
                <c:pt idx="246">
                  <c:v>4.6000000000002998</c:v>
                </c:pt>
                <c:pt idx="247">
                  <c:v>4.7000000000003999</c:v>
                </c:pt>
                <c:pt idx="248">
                  <c:v>4.8000000000004004</c:v>
                </c:pt>
                <c:pt idx="249">
                  <c:v>4.9000000000004</c:v>
                </c:pt>
                <c:pt idx="250">
                  <c:v>5.0000000000003997</c:v>
                </c:pt>
                <c:pt idx="251">
                  <c:v>5.1000000000004002</c:v>
                </c:pt>
                <c:pt idx="252">
                  <c:v>5.2000000000003999</c:v>
                </c:pt>
                <c:pt idx="253">
                  <c:v>5.3000000000004004</c:v>
                </c:pt>
                <c:pt idx="254">
                  <c:v>5.4000000000004</c:v>
                </c:pt>
                <c:pt idx="255">
                  <c:v>5.5000000000003997</c:v>
                </c:pt>
                <c:pt idx="256">
                  <c:v>5.6000000000004002</c:v>
                </c:pt>
                <c:pt idx="257">
                  <c:v>5.7000000000003999</c:v>
                </c:pt>
                <c:pt idx="258">
                  <c:v>5.8000000000004004</c:v>
                </c:pt>
                <c:pt idx="259">
                  <c:v>5.9000000000004</c:v>
                </c:pt>
                <c:pt idx="260">
                  <c:v>6.0000000000003997</c:v>
                </c:pt>
                <c:pt idx="261">
                  <c:v>6.1000000000004002</c:v>
                </c:pt>
                <c:pt idx="262">
                  <c:v>6.2000000000003999</c:v>
                </c:pt>
                <c:pt idx="263">
                  <c:v>6.3000000000004004</c:v>
                </c:pt>
                <c:pt idx="264">
                  <c:v>6.4000000000004</c:v>
                </c:pt>
                <c:pt idx="265">
                  <c:v>6.5000000000003997</c:v>
                </c:pt>
                <c:pt idx="266">
                  <c:v>6.6000000000004002</c:v>
                </c:pt>
                <c:pt idx="267">
                  <c:v>6.7000000000003999</c:v>
                </c:pt>
                <c:pt idx="268">
                  <c:v>6.8000000000004004</c:v>
                </c:pt>
                <c:pt idx="269">
                  <c:v>6.9000000000004</c:v>
                </c:pt>
                <c:pt idx="270">
                  <c:v>7.0000000000003997</c:v>
                </c:pt>
                <c:pt idx="271">
                  <c:v>7.1000000000004002</c:v>
                </c:pt>
                <c:pt idx="272">
                  <c:v>7.2000000000003999</c:v>
                </c:pt>
                <c:pt idx="273">
                  <c:v>7.3000000000004004</c:v>
                </c:pt>
                <c:pt idx="274">
                  <c:v>7.4000000000004</c:v>
                </c:pt>
                <c:pt idx="275">
                  <c:v>7.5000000000003997</c:v>
                </c:pt>
                <c:pt idx="276">
                  <c:v>7.6000000000004002</c:v>
                </c:pt>
                <c:pt idx="277">
                  <c:v>7.7000000000003999</c:v>
                </c:pt>
                <c:pt idx="278">
                  <c:v>7.8000000000004004</c:v>
                </c:pt>
                <c:pt idx="279">
                  <c:v>7.9000000000004</c:v>
                </c:pt>
                <c:pt idx="280">
                  <c:v>8.0000000000003997</c:v>
                </c:pt>
                <c:pt idx="281">
                  <c:v>8.1000000000003993</c:v>
                </c:pt>
                <c:pt idx="282">
                  <c:v>8.2000000000004007</c:v>
                </c:pt>
                <c:pt idx="283">
                  <c:v>8.3000000000004004</c:v>
                </c:pt>
                <c:pt idx="284">
                  <c:v>8.4000000000004</c:v>
                </c:pt>
                <c:pt idx="285">
                  <c:v>8.5000000000003997</c:v>
                </c:pt>
                <c:pt idx="286">
                  <c:v>8.6000000000003993</c:v>
                </c:pt>
                <c:pt idx="287">
                  <c:v>8.7000000000004007</c:v>
                </c:pt>
                <c:pt idx="288">
                  <c:v>8.8000000000004004</c:v>
                </c:pt>
                <c:pt idx="289">
                  <c:v>8.9000000000004</c:v>
                </c:pt>
                <c:pt idx="290">
                  <c:v>9.0000000000003997</c:v>
                </c:pt>
                <c:pt idx="291">
                  <c:v>9.1000000000003993</c:v>
                </c:pt>
                <c:pt idx="292">
                  <c:v>9.2000000000004007</c:v>
                </c:pt>
                <c:pt idx="293">
                  <c:v>9.3000000000004004</c:v>
                </c:pt>
                <c:pt idx="294">
                  <c:v>9.4000000000004</c:v>
                </c:pt>
                <c:pt idx="295">
                  <c:v>9.5000000000003997</c:v>
                </c:pt>
                <c:pt idx="296">
                  <c:v>9.6000000000003993</c:v>
                </c:pt>
                <c:pt idx="297">
                  <c:v>9.7000000000004007</c:v>
                </c:pt>
                <c:pt idx="298">
                  <c:v>9.8000000000004004</c:v>
                </c:pt>
                <c:pt idx="299">
                  <c:v>9.9000000000004</c:v>
                </c:pt>
                <c:pt idx="300">
                  <c:v>10.0000000000004</c:v>
                </c:pt>
                <c:pt idx="301">
                  <c:v>10.100000000000399</c:v>
                </c:pt>
                <c:pt idx="302">
                  <c:v>10.200000000000401</c:v>
                </c:pt>
                <c:pt idx="303">
                  <c:v>10.3000000000004</c:v>
                </c:pt>
                <c:pt idx="304">
                  <c:v>10.4000000000004</c:v>
                </c:pt>
                <c:pt idx="305">
                  <c:v>10.5000000000004</c:v>
                </c:pt>
                <c:pt idx="306">
                  <c:v>10.600000000000399</c:v>
                </c:pt>
                <c:pt idx="307">
                  <c:v>10.700000000000401</c:v>
                </c:pt>
                <c:pt idx="308">
                  <c:v>10.8000000000004</c:v>
                </c:pt>
                <c:pt idx="309">
                  <c:v>10.9000000000004</c:v>
                </c:pt>
                <c:pt idx="310">
                  <c:v>11.0000000000004</c:v>
                </c:pt>
                <c:pt idx="311">
                  <c:v>11.100000000000399</c:v>
                </c:pt>
                <c:pt idx="312">
                  <c:v>11.200000000000401</c:v>
                </c:pt>
                <c:pt idx="313">
                  <c:v>11.3000000000004</c:v>
                </c:pt>
                <c:pt idx="314">
                  <c:v>11.4000000000004</c:v>
                </c:pt>
                <c:pt idx="315">
                  <c:v>11.5000000000004</c:v>
                </c:pt>
                <c:pt idx="316">
                  <c:v>11.600000000000399</c:v>
                </c:pt>
                <c:pt idx="317">
                  <c:v>11.7000000000005</c:v>
                </c:pt>
                <c:pt idx="318">
                  <c:v>11.8000000000005</c:v>
                </c:pt>
                <c:pt idx="319">
                  <c:v>11.9000000000005</c:v>
                </c:pt>
                <c:pt idx="320">
                  <c:v>12.000000000000499</c:v>
                </c:pt>
                <c:pt idx="321">
                  <c:v>12.100000000000501</c:v>
                </c:pt>
                <c:pt idx="322">
                  <c:v>12.2000000000005</c:v>
                </c:pt>
                <c:pt idx="323">
                  <c:v>12.3000000000005</c:v>
                </c:pt>
                <c:pt idx="324">
                  <c:v>12.4000000000005</c:v>
                </c:pt>
                <c:pt idx="325">
                  <c:v>12.500000000000499</c:v>
                </c:pt>
                <c:pt idx="326">
                  <c:v>12.600000000000501</c:v>
                </c:pt>
                <c:pt idx="327">
                  <c:v>12.7000000000005</c:v>
                </c:pt>
                <c:pt idx="328">
                  <c:v>12.8000000000005</c:v>
                </c:pt>
                <c:pt idx="329">
                  <c:v>12.9000000000005</c:v>
                </c:pt>
                <c:pt idx="330">
                  <c:v>13.000000000000499</c:v>
                </c:pt>
                <c:pt idx="331">
                  <c:v>13.100000000000501</c:v>
                </c:pt>
                <c:pt idx="332">
                  <c:v>13.2000000000005</c:v>
                </c:pt>
                <c:pt idx="333">
                  <c:v>13.3000000000005</c:v>
                </c:pt>
                <c:pt idx="334">
                  <c:v>13.4000000000005</c:v>
                </c:pt>
                <c:pt idx="335">
                  <c:v>13.500000000000499</c:v>
                </c:pt>
                <c:pt idx="336">
                  <c:v>13.600000000000501</c:v>
                </c:pt>
                <c:pt idx="337">
                  <c:v>13.7000000000005</c:v>
                </c:pt>
                <c:pt idx="338">
                  <c:v>13.8000000000005</c:v>
                </c:pt>
                <c:pt idx="339">
                  <c:v>13.9000000000005</c:v>
                </c:pt>
                <c:pt idx="340">
                  <c:v>14.000000000000499</c:v>
                </c:pt>
                <c:pt idx="341">
                  <c:v>14.100000000000501</c:v>
                </c:pt>
                <c:pt idx="342">
                  <c:v>14.2000000000005</c:v>
                </c:pt>
                <c:pt idx="343">
                  <c:v>14.3000000000005</c:v>
                </c:pt>
                <c:pt idx="344">
                  <c:v>14.4000000000005</c:v>
                </c:pt>
                <c:pt idx="345">
                  <c:v>14.500000000000499</c:v>
                </c:pt>
                <c:pt idx="346">
                  <c:v>14.600000000000501</c:v>
                </c:pt>
                <c:pt idx="347">
                  <c:v>14.7000000000005</c:v>
                </c:pt>
                <c:pt idx="348">
                  <c:v>14.8000000000005</c:v>
                </c:pt>
                <c:pt idx="349">
                  <c:v>14.9000000000005</c:v>
                </c:pt>
                <c:pt idx="350">
                  <c:v>15.000000000000499</c:v>
                </c:pt>
                <c:pt idx="351">
                  <c:v>15.100000000000501</c:v>
                </c:pt>
                <c:pt idx="352">
                  <c:v>15.2000000000005</c:v>
                </c:pt>
                <c:pt idx="353">
                  <c:v>15.3000000000005</c:v>
                </c:pt>
                <c:pt idx="354">
                  <c:v>15.4000000000005</c:v>
                </c:pt>
                <c:pt idx="355">
                  <c:v>15.500000000000499</c:v>
                </c:pt>
                <c:pt idx="356">
                  <c:v>15.600000000000501</c:v>
                </c:pt>
                <c:pt idx="357">
                  <c:v>15.7000000000005</c:v>
                </c:pt>
                <c:pt idx="358">
                  <c:v>15.8000000000005</c:v>
                </c:pt>
                <c:pt idx="359">
                  <c:v>15.9000000000005</c:v>
                </c:pt>
                <c:pt idx="360">
                  <c:v>16.000000000000501</c:v>
                </c:pt>
                <c:pt idx="361">
                  <c:v>16.100000000000499</c:v>
                </c:pt>
                <c:pt idx="362">
                  <c:v>16.2000000000005</c:v>
                </c:pt>
                <c:pt idx="363">
                  <c:v>16.300000000000502</c:v>
                </c:pt>
                <c:pt idx="364">
                  <c:v>16.4000000000005</c:v>
                </c:pt>
                <c:pt idx="365">
                  <c:v>16.500000000000501</c:v>
                </c:pt>
                <c:pt idx="366">
                  <c:v>16.600000000000499</c:v>
                </c:pt>
                <c:pt idx="367">
                  <c:v>16.7000000000005</c:v>
                </c:pt>
                <c:pt idx="368">
                  <c:v>16.800000000000502</c:v>
                </c:pt>
                <c:pt idx="369">
                  <c:v>16.9000000000005</c:v>
                </c:pt>
                <c:pt idx="370">
                  <c:v>17.000000000000501</c:v>
                </c:pt>
                <c:pt idx="371">
                  <c:v>17.100000000000499</c:v>
                </c:pt>
                <c:pt idx="372">
                  <c:v>17.2000000000005</c:v>
                </c:pt>
                <c:pt idx="373">
                  <c:v>17.300000000000502</c:v>
                </c:pt>
                <c:pt idx="374">
                  <c:v>17.4000000000005</c:v>
                </c:pt>
                <c:pt idx="375">
                  <c:v>17.500000000000501</c:v>
                </c:pt>
                <c:pt idx="376">
                  <c:v>17.600000000000499</c:v>
                </c:pt>
                <c:pt idx="377">
                  <c:v>17.7000000000005</c:v>
                </c:pt>
                <c:pt idx="378">
                  <c:v>17.800000000000502</c:v>
                </c:pt>
                <c:pt idx="379">
                  <c:v>17.9000000000005</c:v>
                </c:pt>
                <c:pt idx="380">
                  <c:v>18.000000000000501</c:v>
                </c:pt>
                <c:pt idx="381">
                  <c:v>18.100000000000499</c:v>
                </c:pt>
                <c:pt idx="382">
                  <c:v>18.2000000000005</c:v>
                </c:pt>
                <c:pt idx="383">
                  <c:v>18.300000000000502</c:v>
                </c:pt>
                <c:pt idx="384">
                  <c:v>18.4000000000005</c:v>
                </c:pt>
                <c:pt idx="385">
                  <c:v>18.500000000000501</c:v>
                </c:pt>
                <c:pt idx="386">
                  <c:v>18.600000000000499</c:v>
                </c:pt>
                <c:pt idx="387">
                  <c:v>18.7000000000005</c:v>
                </c:pt>
                <c:pt idx="388">
                  <c:v>18.800000000000601</c:v>
                </c:pt>
                <c:pt idx="389">
                  <c:v>18.900000000000599</c:v>
                </c:pt>
                <c:pt idx="390">
                  <c:v>19.0000000000006</c:v>
                </c:pt>
                <c:pt idx="391">
                  <c:v>19.100000000000598</c:v>
                </c:pt>
                <c:pt idx="392">
                  <c:v>19.2000000000006</c:v>
                </c:pt>
                <c:pt idx="393">
                  <c:v>19.300000000000601</c:v>
                </c:pt>
                <c:pt idx="394">
                  <c:v>19.400000000000599</c:v>
                </c:pt>
                <c:pt idx="395">
                  <c:v>19.5000000000006</c:v>
                </c:pt>
                <c:pt idx="396">
                  <c:v>19.600000000000598</c:v>
                </c:pt>
                <c:pt idx="397">
                  <c:v>19.7000000000006</c:v>
                </c:pt>
                <c:pt idx="398">
                  <c:v>19.800000000000601</c:v>
                </c:pt>
                <c:pt idx="399">
                  <c:v>19.900000000000599</c:v>
                </c:pt>
                <c:pt idx="400">
                  <c:v>20.0000000000006</c:v>
                </c:pt>
              </c:numCache>
            </c:numRef>
          </c:xVal>
          <c:yVal>
            <c:numRef>
              <c:f>'t vs N(0,1)'!$C$53:$C$453</c:f>
              <c:numCache>
                <c:formatCode>General</c:formatCode>
                <c:ptCount val="401"/>
                <c:pt idx="0">
                  <c:v>5.5209483621597635E-88</c:v>
                </c:pt>
                <c:pt idx="1">
                  <c:v>4.0591133265101084E-87</c:v>
                </c:pt>
                <c:pt idx="2">
                  <c:v>2.954647824659123E-86</c:v>
                </c:pt>
                <c:pt idx="3">
                  <c:v>2.1293023083306808E-85</c:v>
                </c:pt>
                <c:pt idx="4">
                  <c:v>1.5192385847961194E-84</c:v>
                </c:pt>
                <c:pt idx="5">
                  <c:v>1.0731778340682652E-83</c:v>
                </c:pt>
                <c:pt idx="6">
                  <c:v>7.5054106864552673E-83</c:v>
                </c:pt>
                <c:pt idx="7">
                  <c:v>5.1967794246721819E-82</c:v>
                </c:pt>
                <c:pt idx="8">
                  <c:v>3.5624695540014216E-81</c:v>
                </c:pt>
                <c:pt idx="9">
                  <c:v>2.4178262829180205E-80</c:v>
                </c:pt>
                <c:pt idx="10">
                  <c:v>1.6246360367736081E-79</c:v>
                </c:pt>
                <c:pt idx="11">
                  <c:v>1.0807969874547756E-78</c:v>
                </c:pt>
                <c:pt idx="12">
                  <c:v>7.1185120392387957E-78</c:v>
                </c:pt>
                <c:pt idx="13">
                  <c:v>4.6418529413769754E-77</c:v>
                </c:pt>
                <c:pt idx="14">
                  <c:v>2.9967504981728959E-76</c:v>
                </c:pt>
                <c:pt idx="15">
                  <c:v>1.9154324916719355E-75</c:v>
                </c:pt>
                <c:pt idx="16">
                  <c:v>1.2121047949078821E-74</c:v>
                </c:pt>
                <c:pt idx="17">
                  <c:v>7.5939991384233537E-74</c:v>
                </c:pt>
                <c:pt idx="18">
                  <c:v>4.7104020030901163E-73</c:v>
                </c:pt>
                <c:pt idx="19">
                  <c:v>2.8926937527363928E-72</c:v>
                </c:pt>
                <c:pt idx="20">
                  <c:v>1.7587495425951039E-71</c:v>
                </c:pt>
                <c:pt idx="21">
                  <c:v>1.0586748413641459E-70</c:v>
                </c:pt>
                <c:pt idx="22">
                  <c:v>6.3092573556037398E-70</c:v>
                </c:pt>
                <c:pt idx="23">
                  <c:v>3.7226392159452014E-69</c:v>
                </c:pt>
                <c:pt idx="24">
                  <c:v>2.1746066342991494E-68</c:v>
                </c:pt>
                <c:pt idx="25">
                  <c:v>1.2576723828781936E-67</c:v>
                </c:pt>
                <c:pt idx="26">
                  <c:v>7.2013081527191162E-67</c:v>
                </c:pt>
                <c:pt idx="27">
                  <c:v>4.0823696010715109E-66</c:v>
                </c:pt>
                <c:pt idx="28">
                  <c:v>2.2912385236994442E-65</c:v>
                </c:pt>
                <c:pt idx="29">
                  <c:v>1.2731668997619511E-64</c:v>
                </c:pt>
                <c:pt idx="30">
                  <c:v>7.0041821343185826E-64</c:v>
                </c:pt>
                <c:pt idx="31">
                  <c:v>3.8149300361502692E-63</c:v>
                </c:pt>
                <c:pt idx="32">
                  <c:v>2.0571823030286121E-62</c:v>
                </c:pt>
                <c:pt idx="33">
                  <c:v>1.0982874900186882E-61</c:v>
                </c:pt>
                <c:pt idx="34">
                  <c:v>5.8051888065287248E-61</c:v>
                </c:pt>
                <c:pt idx="35">
                  <c:v>3.0379016987899232E-60</c:v>
                </c:pt>
                <c:pt idx="36">
                  <c:v>1.5739398797792394E-59</c:v>
                </c:pt>
                <c:pt idx="37">
                  <c:v>8.0734585031602052E-59</c:v>
                </c:pt>
                <c:pt idx="38">
                  <c:v>4.100040535839861E-58</c:v>
                </c:pt>
                <c:pt idx="39">
                  <c:v>2.0614544295881764E-57</c:v>
                </c:pt>
                <c:pt idx="40">
                  <c:v>1.0261630727935368E-56</c:v>
                </c:pt>
                <c:pt idx="41">
                  <c:v>5.0572693043834037E-56</c:v>
                </c:pt>
                <c:pt idx="42">
                  <c:v>2.4675890515695216E-55</c:v>
                </c:pt>
                <c:pt idx="43">
                  <c:v>1.1920285127810024E-54</c:v>
                </c:pt>
                <c:pt idx="44">
                  <c:v>5.7010848909501179E-54</c:v>
                </c:pt>
                <c:pt idx="45">
                  <c:v>2.6995130245927304E-53</c:v>
                </c:pt>
                <c:pt idx="46">
                  <c:v>1.2655240466066942E-52</c:v>
                </c:pt>
                <c:pt idx="47">
                  <c:v>5.873709066286359E-52</c:v>
                </c:pt>
                <c:pt idx="48">
                  <c:v>2.6990536443923926E-51</c:v>
                </c:pt>
                <c:pt idx="49">
                  <c:v>1.2279131672288316E-50</c:v>
                </c:pt>
                <c:pt idx="50">
                  <c:v>5.530709549852669E-50</c:v>
                </c:pt>
                <c:pt idx="51">
                  <c:v>2.4663295258842312E-49</c:v>
                </c:pt>
                <c:pt idx="52">
                  <c:v>1.0888759553293463E-48</c:v>
                </c:pt>
                <c:pt idx="53">
                  <c:v>4.7595157530276112E-48</c:v>
                </c:pt>
                <c:pt idx="54">
                  <c:v>2.0597010224119167E-47</c:v>
                </c:pt>
                <c:pt idx="55">
                  <c:v>8.824754974607617E-47</c:v>
                </c:pt>
                <c:pt idx="56">
                  <c:v>3.7433305798903821E-46</c:v>
                </c:pt>
                <c:pt idx="57">
                  <c:v>1.5720659586079883E-45</c:v>
                </c:pt>
                <c:pt idx="58">
                  <c:v>6.5364267753279473E-45</c:v>
                </c:pt>
                <c:pt idx="59">
                  <c:v>2.6907112356462131E-44</c:v>
                </c:pt>
                <c:pt idx="60">
                  <c:v>1.0966065593904984E-43</c:v>
                </c:pt>
                <c:pt idx="61">
                  <c:v>4.4247795833222668E-43</c:v>
                </c:pt>
                <c:pt idx="62">
                  <c:v>1.7676224102559877E-42</c:v>
                </c:pt>
                <c:pt idx="63">
                  <c:v>6.9910822497161256E-42</c:v>
                </c:pt>
                <c:pt idx="64">
                  <c:v>2.7375141923590039E-41</c:v>
                </c:pt>
                <c:pt idx="65">
                  <c:v>1.0612688139166339E-40</c:v>
                </c:pt>
                <c:pt idx="66">
                  <c:v>4.0733476775332866E-40</c:v>
                </c:pt>
                <c:pt idx="67">
                  <c:v>1.5478704662982959E-39</c:v>
                </c:pt>
                <c:pt idx="68">
                  <c:v>5.8233755997441819E-39</c:v>
                </c:pt>
                <c:pt idx="69">
                  <c:v>2.1690624002634987E-38</c:v>
                </c:pt>
                <c:pt idx="70">
                  <c:v>7.998827757017155E-38</c:v>
                </c:pt>
                <c:pt idx="71">
                  <c:v>2.920368793871873E-37</c:v>
                </c:pt>
                <c:pt idx="72">
                  <c:v>1.0556163502466539E-36</c:v>
                </c:pt>
                <c:pt idx="73">
                  <c:v>3.7777357211538974E-36</c:v>
                </c:pt>
                <c:pt idx="74">
                  <c:v>1.3384867992559616E-35</c:v>
                </c:pt>
                <c:pt idx="75">
                  <c:v>4.6951953579810174E-35</c:v>
                </c:pt>
                <c:pt idx="76">
                  <c:v>1.630610734841661E-34</c:v>
                </c:pt>
                <c:pt idx="77">
                  <c:v>5.6066569263108433E-34</c:v>
                </c:pt>
                <c:pt idx="78">
                  <c:v>1.9085991346391218E-33</c:v>
                </c:pt>
                <c:pt idx="79">
                  <c:v>6.4325403346435182E-33</c:v>
                </c:pt>
                <c:pt idx="80">
                  <c:v>2.1463837356656228E-32</c:v>
                </c:pt>
                <c:pt idx="81">
                  <c:v>7.0907026684364234E-32</c:v>
                </c:pt>
                <c:pt idx="82">
                  <c:v>2.3191467772588854E-31</c:v>
                </c:pt>
                <c:pt idx="83">
                  <c:v>7.5097287725052783E-31</c:v>
                </c:pt>
                <c:pt idx="84">
                  <c:v>2.4075611318421067E-30</c:v>
                </c:pt>
                <c:pt idx="85">
                  <c:v>7.6416554115958913E-30</c:v>
                </c:pt>
                <c:pt idx="86">
                  <c:v>2.4013454000112659E-29</c:v>
                </c:pt>
                <c:pt idx="87">
                  <c:v>7.4710022758920179E-29</c:v>
                </c:pt>
                <c:pt idx="88">
                  <c:v>2.3012307088507224E-28</c:v>
                </c:pt>
                <c:pt idx="89">
                  <c:v>7.017759942669086E-28</c:v>
                </c:pt>
                <c:pt idx="90">
                  <c:v>2.1188192535116722E-27</c:v>
                </c:pt>
                <c:pt idx="91">
                  <c:v>6.3335378218374465E-27</c:v>
                </c:pt>
                <c:pt idx="92">
                  <c:v>1.8743724023438475E-26</c:v>
                </c:pt>
                <c:pt idx="93">
                  <c:v>5.4918978318237092E-26</c:v>
                </c:pt>
                <c:pt idx="94">
                  <c:v>1.5931111327026533E-25</c:v>
                </c:pt>
                <c:pt idx="95">
                  <c:v>4.5753755905255837E-25</c:v>
                </c:pt>
                <c:pt idx="96">
                  <c:v>1.3009616199252626E-24</c:v>
                </c:pt>
                <c:pt idx="97">
                  <c:v>3.6623451685592039E-24</c:v>
                </c:pt>
                <c:pt idx="98">
                  <c:v>1.0207305594316472E-23</c:v>
                </c:pt>
                <c:pt idx="99">
                  <c:v>2.8165665442790642E-23</c:v>
                </c:pt>
                <c:pt idx="100">
                  <c:v>7.6945986267140748E-23</c:v>
                </c:pt>
                <c:pt idx="101">
                  <c:v>2.0811768202048654E-22</c:v>
                </c:pt>
                <c:pt idx="102">
                  <c:v>5.5730000227262348E-22</c:v>
                </c:pt>
                <c:pt idx="103">
                  <c:v>1.4774954927056926E-21</c:v>
                </c:pt>
                <c:pt idx="104">
                  <c:v>3.8781119317506816E-21</c:v>
                </c:pt>
                <c:pt idx="105">
                  <c:v>1.0077935394309534E-20</c:v>
                </c:pt>
                <c:pt idx="106">
                  <c:v>2.5928647011052714E-20</c:v>
                </c:pt>
                <c:pt idx="107">
                  <c:v>6.6045798607516042E-20</c:v>
                </c:pt>
                <c:pt idx="108">
                  <c:v>1.6655880323829823E-19</c:v>
                </c:pt>
                <c:pt idx="109">
                  <c:v>4.158598979122666E-19</c:v>
                </c:pt>
                <c:pt idx="110">
                  <c:v>1.0279773571687467E-18</c:v>
                </c:pt>
                <c:pt idx="111">
                  <c:v>2.5158057769559091E-18</c:v>
                </c:pt>
                <c:pt idx="112">
                  <c:v>6.0957581295732025E-18</c:v>
                </c:pt>
                <c:pt idx="113">
                  <c:v>1.4622963575031829E-17</c:v>
                </c:pt>
                <c:pt idx="114">
                  <c:v>3.4729627485721548E-17</c:v>
                </c:pt>
                <c:pt idx="115">
                  <c:v>8.1662356316834761E-17</c:v>
                </c:pt>
                <c:pt idx="116">
                  <c:v>1.9010815379111652E-16</c:v>
                </c:pt>
                <c:pt idx="117">
                  <c:v>4.3816394355166428E-16</c:v>
                </c:pt>
                <c:pt idx="118">
                  <c:v>9.9983787485135186E-16</c:v>
                </c:pt>
                <c:pt idx="119">
                  <c:v>2.2588094031579465E-15</c:v>
                </c:pt>
                <c:pt idx="120">
                  <c:v>5.0522710835449699E-15</c:v>
                </c:pt>
                <c:pt idx="121">
                  <c:v>1.1187956214369544E-14</c:v>
                </c:pt>
                <c:pt idx="122">
                  <c:v>2.4528552857002583E-14</c:v>
                </c:pt>
                <c:pt idx="123">
                  <c:v>5.3241483722611527E-14</c:v>
                </c:pt>
                <c:pt idx="124">
                  <c:v>1.1441564901818767E-13</c:v>
                </c:pt>
                <c:pt idx="125">
                  <c:v>2.4343205330326593E-13</c:v>
                </c:pt>
                <c:pt idx="126">
                  <c:v>5.1277536368042784E-13</c:v>
                </c:pt>
                <c:pt idx="127">
                  <c:v>1.0693837871557254E-12</c:v>
                </c:pt>
                <c:pt idx="128">
                  <c:v>2.2079899631403163E-12</c:v>
                </c:pt>
                <c:pt idx="129">
                  <c:v>4.5135436772119313E-12</c:v>
                </c:pt>
                <c:pt idx="130">
                  <c:v>9.134720408377381E-12</c:v>
                </c:pt>
                <c:pt idx="131">
                  <c:v>1.8303322170181075E-11</c:v>
                </c:pt>
                <c:pt idx="132">
                  <c:v>3.6309615017967286E-11</c:v>
                </c:pt>
                <c:pt idx="133">
                  <c:v>7.1313281240056277E-11</c:v>
                </c:pt>
                <c:pt idx="134">
                  <c:v>1.3866799941671448E-10</c:v>
                </c:pt>
                <c:pt idx="135">
                  <c:v>2.6695566147663235E-10</c:v>
                </c:pt>
                <c:pt idx="136">
                  <c:v>5.0881402816515829E-10</c:v>
                </c:pt>
                <c:pt idx="137">
                  <c:v>9.6014333703244111E-10</c:v>
                </c:pt>
                <c:pt idx="138">
                  <c:v>1.7937839079663037E-9</c:v>
                </c:pt>
                <c:pt idx="139">
                  <c:v>3.3178842435513477E-9</c:v>
                </c:pt>
                <c:pt idx="140">
                  <c:v>6.0758828498305818E-9</c:v>
                </c:pt>
                <c:pt idx="141">
                  <c:v>1.101576362469534E-8</c:v>
                </c:pt>
                <c:pt idx="142">
                  <c:v>1.9773196406267644E-8</c:v>
                </c:pt>
                <c:pt idx="143">
                  <c:v>3.5139550948244416E-8</c:v>
                </c:pt>
                <c:pt idx="144">
                  <c:v>6.1826205001727752E-8</c:v>
                </c:pt>
                <c:pt idx="145">
                  <c:v>1.076976004255512E-7</c:v>
                </c:pt>
                <c:pt idx="146">
                  <c:v>1.8573618445573022E-7</c:v>
                </c:pt>
                <c:pt idx="147">
                  <c:v>3.1713492167193386E-7</c:v>
                </c:pt>
                <c:pt idx="148">
                  <c:v>5.3610353447031848E-7</c:v>
                </c:pt>
                <c:pt idx="149">
                  <c:v>8.9724351623924864E-7</c:v>
                </c:pt>
                <c:pt idx="150">
                  <c:v>1.4867195147357821E-6</c:v>
                </c:pt>
                <c:pt idx="151">
                  <c:v>2.4389607458957527E-6</c:v>
                </c:pt>
                <c:pt idx="152">
                  <c:v>3.9612990910358759E-6</c:v>
                </c:pt>
                <c:pt idx="153">
                  <c:v>6.3698251788730767E-6</c:v>
                </c:pt>
                <c:pt idx="154">
                  <c:v>1.0140852065496072E-5</c:v>
                </c:pt>
                <c:pt idx="155">
                  <c:v>1.598374110691984E-5</c:v>
                </c:pt>
                <c:pt idx="156">
                  <c:v>2.4942471290075555E-5</c:v>
                </c:pt>
                <c:pt idx="157">
                  <c:v>3.8535196742120265E-5</c:v>
                </c:pt>
                <c:pt idx="158">
                  <c:v>5.8943067756589267E-5</c:v>
                </c:pt>
                <c:pt idx="159">
                  <c:v>8.9261657177206179E-5</c:v>
                </c:pt>
                <c:pt idx="160">
                  <c:v>1.3383022576499232E-4</c:v>
                </c:pt>
                <c:pt idx="161">
                  <c:v>1.9865547139292743E-4</c:v>
                </c:pt>
                <c:pt idx="162">
                  <c:v>2.9194692579168194E-4</c:v>
                </c:pt>
                <c:pt idx="163">
                  <c:v>4.2478027055106607E-4</c:v>
                </c:pt>
                <c:pt idx="164">
                  <c:v>6.1190193011421328E-4</c:v>
                </c:pt>
                <c:pt idx="165">
                  <c:v>8.7268269504637089E-4</c:v>
                </c:pt>
                <c:pt idx="166">
                  <c:v>1.2322191684738572E-3</c:v>
                </c:pt>
                <c:pt idx="167">
                  <c:v>1.7225689390548164E-3</c:v>
                </c:pt>
                <c:pt idx="168">
                  <c:v>2.3840882014663691E-3</c:v>
                </c:pt>
                <c:pt idx="169">
                  <c:v>3.266819056201947E-3</c:v>
                </c:pt>
                <c:pt idx="170">
                  <c:v>4.4318484119406651E-3</c:v>
                </c:pt>
                <c:pt idx="171">
                  <c:v>5.9525324197793068E-3</c:v>
                </c:pt>
                <c:pt idx="172">
                  <c:v>7.9154515829843973E-3</c:v>
                </c:pt>
                <c:pt idx="173">
                  <c:v>1.0420934814428228E-2</c:v>
                </c:pt>
                <c:pt idx="174">
                  <c:v>1.3582969233692689E-2</c:v>
                </c:pt>
                <c:pt idx="175">
                  <c:v>1.7528300493577297E-2</c:v>
                </c:pt>
                <c:pt idx="176">
                  <c:v>2.2394530294859012E-2</c:v>
                </c:pt>
                <c:pt idx="177">
                  <c:v>2.8327037741620709E-2</c:v>
                </c:pt>
                <c:pt idx="178">
                  <c:v>3.547459284625485E-2</c:v>
                </c:pt>
                <c:pt idx="179">
                  <c:v>4.3983595980454905E-2</c:v>
                </c:pt>
                <c:pt idx="180">
                  <c:v>5.3990966513220447E-2</c:v>
                </c:pt>
                <c:pt idx="181">
                  <c:v>6.5615814774713996E-2</c:v>
                </c:pt>
                <c:pt idx="182">
                  <c:v>7.8950158300936782E-2</c:v>
                </c:pt>
                <c:pt idx="183">
                  <c:v>9.4049077376934895E-2</c:v>
                </c:pt>
                <c:pt idx="184">
                  <c:v>0.11092083467950878</c:v>
                </c:pt>
                <c:pt idx="185">
                  <c:v>0.12951759566595</c:v>
                </c:pt>
                <c:pt idx="186">
                  <c:v>0.14972746563580777</c:v>
                </c:pt>
                <c:pt idx="187">
                  <c:v>0.17136859204787419</c:v>
                </c:pt>
                <c:pt idx="188">
                  <c:v>0.19418605498328287</c:v>
                </c:pt>
                <c:pt idx="189">
                  <c:v>0.21785217703262241</c:v>
                </c:pt>
                <c:pt idx="190">
                  <c:v>0.24197072451921547</c:v>
                </c:pt>
                <c:pt idx="191">
                  <c:v>0.26608524989882665</c:v>
                </c:pt>
                <c:pt idx="192">
                  <c:v>0.28969155276155251</c:v>
                </c:pt>
                <c:pt idx="193">
                  <c:v>0.31225393336682666</c:v>
                </c:pt>
                <c:pt idx="194">
                  <c:v>0.33322460289185984</c:v>
                </c:pt>
                <c:pt idx="195">
                  <c:v>0.35206532676435198</c:v>
                </c:pt>
                <c:pt idx="196">
                  <c:v>0.36827014030336752</c:v>
                </c:pt>
                <c:pt idx="197">
                  <c:v>0.38138781546055855</c:v>
                </c:pt>
                <c:pt idx="198">
                  <c:v>0.39104269397547925</c:v>
                </c:pt>
                <c:pt idx="199">
                  <c:v>0.39695254747702369</c:v>
                </c:pt>
                <c:pt idx="200">
                  <c:v>0.3989422804014327</c:v>
                </c:pt>
                <c:pt idx="201">
                  <c:v>0.39695254747699987</c:v>
                </c:pt>
                <c:pt idx="202">
                  <c:v>0.39104269397543234</c:v>
                </c:pt>
                <c:pt idx="203">
                  <c:v>0.38138781546048989</c:v>
                </c:pt>
                <c:pt idx="204">
                  <c:v>0.36827014030327898</c:v>
                </c:pt>
                <c:pt idx="205">
                  <c:v>0.35206532676424701</c:v>
                </c:pt>
                <c:pt idx="206">
                  <c:v>0.33322460289173966</c:v>
                </c:pt>
                <c:pt idx="207">
                  <c:v>0.31225393336669544</c:v>
                </c:pt>
                <c:pt idx="208">
                  <c:v>0.28969155276141345</c:v>
                </c:pt>
                <c:pt idx="209">
                  <c:v>0.26608524989868276</c:v>
                </c:pt>
                <c:pt idx="210">
                  <c:v>0.24197072451907078</c:v>
                </c:pt>
                <c:pt idx="211">
                  <c:v>0.21785217703247867</c:v>
                </c:pt>
                <c:pt idx="212">
                  <c:v>0.19418605498314306</c:v>
                </c:pt>
                <c:pt idx="213">
                  <c:v>0.17136859204774052</c:v>
                </c:pt>
                <c:pt idx="214">
                  <c:v>0.14972746563568201</c:v>
                </c:pt>
                <c:pt idx="215">
                  <c:v>0.12951759566583348</c:v>
                </c:pt>
                <c:pt idx="216">
                  <c:v>0.11092083467940231</c:v>
                </c:pt>
                <c:pt idx="217">
                  <c:v>9.4049077376838985E-2</c:v>
                </c:pt>
                <c:pt idx="218">
                  <c:v>7.8950158300851517E-2</c:v>
                </c:pt>
                <c:pt idx="219">
                  <c:v>6.5615814774639208E-2</c:v>
                </c:pt>
                <c:pt idx="220">
                  <c:v>5.3990966513155637E-2</c:v>
                </c:pt>
                <c:pt idx="221">
                  <c:v>4.3983595980399491E-2</c:v>
                </c:pt>
                <c:pt idx="222">
                  <c:v>3.5474592846208026E-2</c:v>
                </c:pt>
                <c:pt idx="223">
                  <c:v>2.8327037741581625E-2</c:v>
                </c:pt>
                <c:pt idx="224">
                  <c:v>2.239453029482677E-2</c:v>
                </c:pt>
                <c:pt idx="225">
                  <c:v>1.7528300493555381E-2</c:v>
                </c:pt>
                <c:pt idx="226">
                  <c:v>1.3582969233675028E-2</c:v>
                </c:pt>
                <c:pt idx="227">
                  <c:v>1.0420934814414154E-2</c:v>
                </c:pt>
                <c:pt idx="228">
                  <c:v>7.9154515829733142E-3</c:v>
                </c:pt>
                <c:pt idx="229">
                  <c:v>5.9525324197706722E-3</c:v>
                </c:pt>
                <c:pt idx="230">
                  <c:v>4.4318484119340159E-3</c:v>
                </c:pt>
                <c:pt idx="231">
                  <c:v>3.2668190561968838E-3</c:v>
                </c:pt>
                <c:pt idx="232">
                  <c:v>2.3840882014625536E-3</c:v>
                </c:pt>
                <c:pt idx="233">
                  <c:v>1.7225689390519756E-3</c:v>
                </c:pt>
                <c:pt idx="234">
                  <c:v>1.2322191684717612E-3</c:v>
                </c:pt>
                <c:pt idx="235">
                  <c:v>8.7268269504484314E-4</c:v>
                </c:pt>
                <c:pt idx="236">
                  <c:v>6.1190193011311162E-4</c:v>
                </c:pt>
                <c:pt idx="237">
                  <c:v>4.2478027055028024E-4</c:v>
                </c:pt>
                <c:pt idx="238">
                  <c:v>2.9194692579112731E-4</c:v>
                </c:pt>
                <c:pt idx="239">
                  <c:v>1.9865547139254018E-4</c:v>
                </c:pt>
                <c:pt idx="240">
                  <c:v>1.3383022576472466E-4</c:v>
                </c:pt>
                <c:pt idx="241">
                  <c:v>8.9261657177023207E-5</c:v>
                </c:pt>
                <c:pt idx="242">
                  <c:v>5.8943067756465513E-5</c:v>
                </c:pt>
                <c:pt idx="243">
                  <c:v>3.8535196742037365E-5</c:v>
                </c:pt>
                <c:pt idx="244">
                  <c:v>2.4942471290020701E-5</c:v>
                </c:pt>
                <c:pt idx="245">
                  <c:v>1.5983741106883899E-5</c:v>
                </c:pt>
                <c:pt idx="246">
                  <c:v>1.0140852065472762E-5</c:v>
                </c:pt>
                <c:pt idx="247">
                  <c:v>6.3698251788551306E-6</c:v>
                </c:pt>
                <c:pt idx="248">
                  <c:v>3.9612990910244622E-6</c:v>
                </c:pt>
                <c:pt idx="249">
                  <c:v>2.4389607458885779E-6</c:v>
                </c:pt>
                <c:pt idx="250">
                  <c:v>1.4867195147313267E-6</c:v>
                </c:pt>
                <c:pt idx="251">
                  <c:v>8.9724351623650087E-7</c:v>
                </c:pt>
                <c:pt idx="252">
                  <c:v>5.3610353446864718E-7</c:v>
                </c:pt>
                <c:pt idx="253">
                  <c:v>3.1713492167092436E-7</c:v>
                </c:pt>
                <c:pt idx="254">
                  <c:v>1.8573618445512811E-7</c:v>
                </c:pt>
                <c:pt idx="255">
                  <c:v>1.0769760042519592E-7</c:v>
                </c:pt>
                <c:pt idx="256">
                  <c:v>6.1826205001519858E-8</c:v>
                </c:pt>
                <c:pt idx="257">
                  <c:v>3.5139550948124316E-8</c:v>
                </c:pt>
                <c:pt idx="258">
                  <c:v>1.977319640619873E-8</c:v>
                </c:pt>
                <c:pt idx="259">
                  <c:v>1.1015763624656322E-8</c:v>
                </c:pt>
                <c:pt idx="260">
                  <c:v>6.0758828498087145E-9</c:v>
                </c:pt>
                <c:pt idx="261">
                  <c:v>3.3178842435391948E-9</c:v>
                </c:pt>
                <c:pt idx="262">
                  <c:v>1.7937839079596377E-9</c:v>
                </c:pt>
                <c:pt idx="263">
                  <c:v>9.6014333702881164E-10</c:v>
                </c:pt>
                <c:pt idx="264">
                  <c:v>5.0881402816320242E-10</c:v>
                </c:pt>
                <c:pt idx="265">
                  <c:v>2.6695566147559191E-10</c:v>
                </c:pt>
                <c:pt idx="266">
                  <c:v>1.3866799941616518E-10</c:v>
                </c:pt>
                <c:pt idx="267">
                  <c:v>7.1313281239769724E-11</c:v>
                </c:pt>
                <c:pt idx="268">
                  <c:v>3.6309615017819066E-11</c:v>
                </c:pt>
                <c:pt idx="269">
                  <c:v>1.8303322170105252E-11</c:v>
                </c:pt>
                <c:pt idx="270">
                  <c:v>9.1347204083390205E-12</c:v>
                </c:pt>
                <c:pt idx="271">
                  <c:v>4.5135436771926889E-12</c:v>
                </c:pt>
                <c:pt idx="272">
                  <c:v>2.2079899631307855E-12</c:v>
                </c:pt>
                <c:pt idx="273">
                  <c:v>1.0693837871510372E-12</c:v>
                </c:pt>
                <c:pt idx="274">
                  <c:v>5.1277536367814875E-13</c:v>
                </c:pt>
                <c:pt idx="275">
                  <c:v>2.4343205330217107E-13</c:v>
                </c:pt>
                <c:pt idx="276">
                  <c:v>1.1441564901766576E-13</c:v>
                </c:pt>
                <c:pt idx="277">
                  <c:v>5.324148372236563E-14</c:v>
                </c:pt>
                <c:pt idx="278">
                  <c:v>2.452855285688764E-14</c:v>
                </c:pt>
                <c:pt idx="279">
                  <c:v>1.1187956214316481E-14</c:v>
                </c:pt>
                <c:pt idx="280">
                  <c:v>5.0522710835207384E-15</c:v>
                </c:pt>
                <c:pt idx="281">
                  <c:v>2.2588094031470007E-15</c:v>
                </c:pt>
                <c:pt idx="282">
                  <c:v>9.9983787484642878E-16</c:v>
                </c:pt>
                <c:pt idx="283">
                  <c:v>4.3816394354947869E-16</c:v>
                </c:pt>
                <c:pt idx="284">
                  <c:v>1.9010815379015747E-16</c:v>
                </c:pt>
                <c:pt idx="285">
                  <c:v>8.1662356316418143E-17</c:v>
                </c:pt>
                <c:pt idx="286">
                  <c:v>3.4729627485542643E-17</c:v>
                </c:pt>
                <c:pt idx="287">
                  <c:v>1.4622963574955463E-17</c:v>
                </c:pt>
                <c:pt idx="288">
                  <c:v>6.0957581295409786E-18</c:v>
                </c:pt>
                <c:pt idx="289">
                  <c:v>2.5158057769424488E-18</c:v>
                </c:pt>
                <c:pt idx="290">
                  <c:v>1.0279773571631956E-18</c:v>
                </c:pt>
                <c:pt idx="291">
                  <c:v>4.1585989791000315E-19</c:v>
                </c:pt>
                <c:pt idx="292">
                  <c:v>1.6655880323737749E-19</c:v>
                </c:pt>
                <c:pt idx="293">
                  <c:v>6.6045798607147648E-20</c:v>
                </c:pt>
                <c:pt idx="294">
                  <c:v>2.5928647010906433E-20</c:v>
                </c:pt>
                <c:pt idx="295">
                  <c:v>1.0077935394261771E-20</c:v>
                </c:pt>
                <c:pt idx="296">
                  <c:v>3.8781119317320814E-21</c:v>
                </c:pt>
                <c:pt idx="297">
                  <c:v>1.4774954926985119E-21</c:v>
                </c:pt>
                <c:pt idx="298">
                  <c:v>5.5730000226988722E-22</c:v>
                </c:pt>
                <c:pt idx="299">
                  <c:v>2.0811768201945879E-22</c:v>
                </c:pt>
                <c:pt idx="300">
                  <c:v>7.6945986266756937E-23</c:v>
                </c:pt>
                <c:pt idx="301">
                  <c:v>2.8165665442648748E-23</c:v>
                </c:pt>
                <c:pt idx="302">
                  <c:v>1.0207305594264325E-23</c:v>
                </c:pt>
                <c:pt idx="303">
                  <c:v>3.6623451685403115E-24</c:v>
                </c:pt>
                <c:pt idx="304">
                  <c:v>1.3009616199185053E-24</c:v>
                </c:pt>
                <c:pt idx="305">
                  <c:v>4.5753755905015917E-25</c:v>
                </c:pt>
                <c:pt idx="306">
                  <c:v>1.5931111326942203E-25</c:v>
                </c:pt>
                <c:pt idx="307">
                  <c:v>5.4918978317942472E-26</c:v>
                </c:pt>
                <c:pt idx="308">
                  <c:v>1.8743724023336991E-26</c:v>
                </c:pt>
                <c:pt idx="309">
                  <c:v>6.3335378218029745E-27</c:v>
                </c:pt>
                <c:pt idx="310">
                  <c:v>2.1188192535000346E-27</c:v>
                </c:pt>
                <c:pt idx="311">
                  <c:v>7.0177599426301922E-28</c:v>
                </c:pt>
                <c:pt idx="312">
                  <c:v>2.3012307088378049E-28</c:v>
                </c:pt>
                <c:pt idx="313">
                  <c:v>7.4710022758497087E-29</c:v>
                </c:pt>
                <c:pt idx="314">
                  <c:v>2.4013453999975814E-29</c:v>
                </c:pt>
                <c:pt idx="315">
                  <c:v>7.6416554115521273E-30</c:v>
                </c:pt>
                <c:pt idx="316">
                  <c:v>2.4075611318281473E-30</c:v>
                </c:pt>
                <c:pt idx="317">
                  <c:v>7.5097287724525588E-31</c:v>
                </c:pt>
                <c:pt idx="318">
                  <c:v>2.3191467772424399E-31</c:v>
                </c:pt>
                <c:pt idx="319">
                  <c:v>7.0907026683859405E-32</c:v>
                </c:pt>
                <c:pt idx="320">
                  <c:v>2.1463837356501885E-32</c:v>
                </c:pt>
                <c:pt idx="321">
                  <c:v>6.4325403345968073E-33</c:v>
                </c:pt>
                <c:pt idx="322">
                  <c:v>1.9085991346251537E-33</c:v>
                </c:pt>
                <c:pt idx="323">
                  <c:v>5.6066569262694125E-34</c:v>
                </c:pt>
                <c:pt idx="324">
                  <c:v>1.6306107348295652E-34</c:v>
                </c:pt>
                <c:pt idx="325">
                  <c:v>4.695195357945855E-35</c:v>
                </c:pt>
                <c:pt idx="326">
                  <c:v>1.3384867992458425E-35</c:v>
                </c:pt>
                <c:pt idx="327">
                  <c:v>3.7777357211251224E-36</c:v>
                </c:pt>
                <c:pt idx="328">
                  <c:v>1.0556163502385384E-36</c:v>
                </c:pt>
                <c:pt idx="329">
                  <c:v>2.9203687938492965E-37</c:v>
                </c:pt>
                <c:pt idx="330">
                  <c:v>7.998827756954865E-38</c:v>
                </c:pt>
                <c:pt idx="331">
                  <c:v>2.169062400246422E-38</c:v>
                </c:pt>
                <c:pt idx="332">
                  <c:v>5.8233755996980872E-39</c:v>
                </c:pt>
                <c:pt idx="333">
                  <c:v>1.547870466285934E-39</c:v>
                </c:pt>
                <c:pt idx="334">
                  <c:v>4.0733476775005809E-40</c:v>
                </c:pt>
                <c:pt idx="335">
                  <c:v>1.0612688139080674E-40</c:v>
                </c:pt>
                <c:pt idx="336">
                  <c:v>2.7375141923366349E-41</c:v>
                </c:pt>
                <c:pt idx="337">
                  <c:v>6.9910822496586022E-42</c:v>
                </c:pt>
                <c:pt idx="338">
                  <c:v>1.7676224102413431E-42</c:v>
                </c:pt>
                <c:pt idx="339">
                  <c:v>4.4247795832854823E-43</c:v>
                </c:pt>
                <c:pt idx="340">
                  <c:v>1.0966065593813041E-43</c:v>
                </c:pt>
                <c:pt idx="341">
                  <c:v>2.6907112356234234E-44</c:v>
                </c:pt>
                <c:pt idx="342">
                  <c:v>6.5364267752722139E-45</c:v>
                </c:pt>
                <c:pt idx="343">
                  <c:v>1.5720659585944946E-45</c:v>
                </c:pt>
                <c:pt idx="344">
                  <c:v>3.7433305798580916E-46</c:v>
                </c:pt>
                <c:pt idx="345">
                  <c:v>8.8247549745309922E-47</c:v>
                </c:pt>
                <c:pt idx="346">
                  <c:v>2.0597010223938862E-47</c:v>
                </c:pt>
                <c:pt idx="347">
                  <c:v>4.7595157529856083E-48</c:v>
                </c:pt>
                <c:pt idx="348">
                  <c:v>1.0888759553196751E-48</c:v>
                </c:pt>
                <c:pt idx="349">
                  <c:v>2.4663295258622205E-49</c:v>
                </c:pt>
                <c:pt idx="350">
                  <c:v>5.5307095498029967E-50</c:v>
                </c:pt>
                <c:pt idx="351">
                  <c:v>1.2279131672176988E-50</c:v>
                </c:pt>
                <c:pt idx="352">
                  <c:v>2.6990536443677682E-51</c:v>
                </c:pt>
                <c:pt idx="353">
                  <c:v>5.8737090662324375E-52</c:v>
                </c:pt>
                <c:pt idx="354">
                  <c:v>1.2655240465950404E-52</c:v>
                </c:pt>
                <c:pt idx="355">
                  <c:v>2.6995130245677183E-53</c:v>
                </c:pt>
                <c:pt idx="356">
                  <c:v>5.7010848908967285E-54</c:v>
                </c:pt>
                <c:pt idx="357">
                  <c:v>1.1920285127697713E-54</c:v>
                </c:pt>
                <c:pt idx="358">
                  <c:v>2.4675890515461322E-55</c:v>
                </c:pt>
                <c:pt idx="359">
                  <c:v>5.057269304335252E-56</c:v>
                </c:pt>
                <c:pt idx="360">
                  <c:v>1.026163072783679E-56</c:v>
                </c:pt>
                <c:pt idx="361">
                  <c:v>2.0614544295682559E-57</c:v>
                </c:pt>
                <c:pt idx="362">
                  <c:v>4.1000405358000075E-58</c:v>
                </c:pt>
                <c:pt idx="363">
                  <c:v>8.07345850309412E-59</c:v>
                </c:pt>
                <c:pt idx="364">
                  <c:v>1.5739398797637167E-59</c:v>
                </c:pt>
                <c:pt idx="365">
                  <c:v>3.0379016987647973E-60</c:v>
                </c:pt>
                <c:pt idx="366">
                  <c:v>5.8051888064808769E-61</c:v>
                </c:pt>
                <c:pt idx="367">
                  <c:v>1.0982874900076691E-61</c:v>
                </c:pt>
                <c:pt idx="368">
                  <c:v>2.0571823030113052E-62</c:v>
                </c:pt>
                <c:pt idx="369">
                  <c:v>3.8149300361179581E-63</c:v>
                </c:pt>
                <c:pt idx="370">
                  <c:v>7.0041821342588608E-64</c:v>
                </c:pt>
                <c:pt idx="371">
                  <c:v>1.2731668997510953E-64</c:v>
                </c:pt>
                <c:pt idx="372">
                  <c:v>2.2912385236797122E-65</c:v>
                </c:pt>
                <c:pt idx="373">
                  <c:v>4.0823696010361223E-66</c:v>
                </c:pt>
                <c:pt idx="374">
                  <c:v>7.2013081526562807E-67</c:v>
                </c:pt>
                <c:pt idx="375">
                  <c:v>1.257672382867184E-67</c:v>
                </c:pt>
                <c:pt idx="376">
                  <c:v>2.1746066342801129E-68</c:v>
                </c:pt>
                <c:pt idx="377">
                  <c:v>3.7226392159121906E-69</c:v>
                </c:pt>
                <c:pt idx="378">
                  <c:v>6.3092573555474332E-70</c:v>
                </c:pt>
                <c:pt idx="379">
                  <c:v>1.0586748413546678E-70</c:v>
                </c:pt>
                <c:pt idx="380">
                  <c:v>1.7587495425792579E-71</c:v>
                </c:pt>
                <c:pt idx="381">
                  <c:v>2.8926937527104122E-72</c:v>
                </c:pt>
                <c:pt idx="382">
                  <c:v>4.7104020030471418E-73</c:v>
                </c:pt>
                <c:pt idx="383">
                  <c:v>7.593999138353855E-74</c:v>
                </c:pt>
                <c:pt idx="384">
                  <c:v>1.2121047948967202E-74</c:v>
                </c:pt>
                <c:pt idx="385">
                  <c:v>1.9154324916541881E-75</c:v>
                </c:pt>
                <c:pt idx="386">
                  <c:v>2.9967504981451294E-76</c:v>
                </c:pt>
                <c:pt idx="387">
                  <c:v>4.6418529413335706E-77</c:v>
                </c:pt>
                <c:pt idx="388">
                  <c:v>7.1185120391584745E-78</c:v>
                </c:pt>
                <c:pt idx="389">
                  <c:v>1.0807969874424885E-78</c:v>
                </c:pt>
                <c:pt idx="390">
                  <c:v>1.6246360367550921E-79</c:v>
                </c:pt>
                <c:pt idx="391">
                  <c:v>2.4178262828904642E-80</c:v>
                </c:pt>
                <c:pt idx="392">
                  <c:v>3.5624695539604148E-81</c:v>
                </c:pt>
                <c:pt idx="393">
                  <c:v>5.19677942461192E-82</c:v>
                </c:pt>
                <c:pt idx="394">
                  <c:v>7.5054106863678077E-83</c:v>
                </c:pt>
                <c:pt idx="395">
                  <c:v>1.0731778340556986E-83</c:v>
                </c:pt>
                <c:pt idx="396">
                  <c:v>1.5192385847783727E-84</c:v>
                </c:pt>
                <c:pt idx="397">
                  <c:v>2.1293023083055053E-85</c:v>
                </c:pt>
                <c:pt idx="398">
                  <c:v>2.9546478246240212E-86</c:v>
                </c:pt>
                <c:pt idx="399">
                  <c:v>4.0591133264615386E-87</c:v>
                </c:pt>
                <c:pt idx="400">
                  <c:v>5.520948362093545E-88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79-4103-910E-E29585AB4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423984"/>
        <c:axId val="253424544"/>
      </c:scatterChart>
      <c:valAx>
        <c:axId val="25342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24544"/>
        <c:crosses val="autoZero"/>
        <c:crossBetween val="midCat"/>
      </c:valAx>
      <c:valAx>
        <c:axId val="253424544"/>
        <c:scaling>
          <c:orientation val="minMax"/>
          <c:max val="0.42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23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'chi kv'!$B$52</c:f>
              <c:strCache>
                <c:ptCount val="1"/>
                <c:pt idx="0">
                  <c:v>Chi kv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'chi kv'!$A$53:$A$453</c:f>
              <c:numCache>
                <c:formatCode>General</c:formatCode>
                <c:ptCount val="401"/>
                <c:pt idx="0">
                  <c:v>1.0000000000000001E-5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</c:numCache>
            </c:numRef>
          </c:xVal>
          <c:yVal>
            <c:numRef>
              <c:f>'chi kv'!$B$53:$B$453</c:f>
              <c:numCache>
                <c:formatCode>General</c:formatCode>
                <c:ptCount val="401"/>
                <c:pt idx="0">
                  <c:v>126.15599531945442</c:v>
                </c:pt>
                <c:pt idx="1">
                  <c:v>1.2000389484301359</c:v>
                </c:pt>
                <c:pt idx="2">
                  <c:v>0.80717112935768098</c:v>
                </c:pt>
                <c:pt idx="3">
                  <c:v>0.62691009922752072</c:v>
                </c:pt>
                <c:pt idx="4">
                  <c:v>0.51644154746727833</c:v>
                </c:pt>
                <c:pt idx="5">
                  <c:v>0.43939128946772238</c:v>
                </c:pt>
                <c:pt idx="6">
                  <c:v>0.38154528938409299</c:v>
                </c:pt>
                <c:pt idx="7">
                  <c:v>0.33601446772677029</c:v>
                </c:pt>
                <c:pt idx="8">
                  <c:v>0.29898353991820498</c:v>
                </c:pt>
                <c:pt idx="9">
                  <c:v>0.26813672105208297</c:v>
                </c:pt>
                <c:pt idx="10">
                  <c:v>0.24197072451914334</c:v>
                </c:pt>
                <c:pt idx="11">
                  <c:v>0.2194581724133437</c:v>
                </c:pt>
                <c:pt idx="12">
                  <c:v>0.19986776390173328</c:v>
                </c:pt>
                <c:pt idx="13">
                  <c:v>0.18266148179510908</c:v>
                </c:pt>
                <c:pt idx="14">
                  <c:v>0.1674325573450835</c:v>
                </c:pt>
                <c:pt idx="15">
                  <c:v>0.15386632280545526</c:v>
                </c:pt>
                <c:pt idx="16">
                  <c:v>0.14171456530622389</c:v>
                </c:pt>
                <c:pt idx="17">
                  <c:v>0.13077818192388813</c:v>
                </c:pt>
                <c:pt idx="18">
                  <c:v>0.12089512247320489</c:v>
                </c:pt>
                <c:pt idx="19">
                  <c:v>0.11193180508616993</c:v>
                </c:pt>
                <c:pt idx="20">
                  <c:v>0.10377687435514868</c:v>
                </c:pt>
                <c:pt idx="21">
                  <c:v>9.633657731357953E-2</c:v>
                </c:pt>
                <c:pt idx="22">
                  <c:v>8.9531280373142896E-2</c:v>
                </c:pt>
                <c:pt idx="23">
                  <c:v>8.3292806117575516E-2</c:v>
                </c:pt>
                <c:pt idx="24">
                  <c:v>7.7562369240259554E-2</c:v>
                </c:pt>
                <c:pt idx="25">
                  <c:v>7.2288957067272508E-2</c:v>
                </c:pt>
                <c:pt idx="26">
                  <c:v>6.7428044593231554E-2</c:v>
                </c:pt>
                <c:pt idx="27">
                  <c:v>6.2940564425544507E-2</c:v>
                </c:pt>
                <c:pt idx="28">
                  <c:v>5.8792073252544486E-2</c:v>
                </c:pt>
                <c:pt idx="29">
                  <c:v>5.495207145796055E-2</c:v>
                </c:pt>
                <c:pt idx="30">
                  <c:v>5.1393443267923083E-2</c:v>
                </c:pt>
                <c:pt idx="31">
                  <c:v>4.8091992638041196E-2</c:v>
                </c:pt>
                <c:pt idx="32">
                  <c:v>4.5026055840192078E-2</c:v>
                </c:pt>
                <c:pt idx="33">
                  <c:v>4.2176175986526149E-2</c:v>
                </c:pt>
                <c:pt idx="34">
                  <c:v>3.9524827942945664E-2</c:v>
                </c:pt>
                <c:pt idx="35">
                  <c:v>3.705618452374812E-2</c:v>
                </c:pt>
                <c:pt idx="36">
                  <c:v>3.4755916727138347E-2</c:v>
                </c:pt>
                <c:pt idx="37">
                  <c:v>3.2611022214010056E-2</c:v>
                </c:pt>
                <c:pt idx="38">
                  <c:v>3.0609677355586548E-2</c:v>
                </c:pt>
                <c:pt idx="39">
                  <c:v>2.8741109056577799E-2</c:v>
                </c:pt>
                <c:pt idx="40">
                  <c:v>2.6995483256594028E-2</c:v>
                </c:pt>
                <c:pt idx="41">
                  <c:v>2.5363807566206473E-2</c:v>
                </c:pt>
                <c:pt idx="42">
                  <c:v>2.3837845937227001E-2</c:v>
                </c:pt>
                <c:pt idx="43">
                  <c:v>2.2410043623681705E-2</c:v>
                </c:pt>
                <c:pt idx="44">
                  <c:v>2.1073460979030175E-2</c:v>
                </c:pt>
                <c:pt idx="45">
                  <c:v>1.9821714870604894E-2</c:v>
                </c:pt>
                <c:pt idx="46">
                  <c:v>1.8648926684969192E-2</c:v>
                </c:pt>
                <c:pt idx="47">
                  <c:v>1.7549676056447843E-2</c:v>
                </c:pt>
                <c:pt idx="48">
                  <c:v>1.6518959582145529E-2</c:v>
                </c:pt>
                <c:pt idx="49">
                  <c:v>1.5552153895594391E-2</c:v>
                </c:pt>
                <c:pt idx="50">
                  <c:v>1.4644982561926487E-2</c:v>
                </c:pt>
                <c:pt idx="51">
                  <c:v>1.3793486333463386E-2</c:v>
                </c:pt>
                <c:pt idx="52">
                  <c:v>1.2993996368507997E-2</c:v>
                </c:pt>
                <c:pt idx="53">
                  <c:v>1.2243110070043377E-2</c:v>
                </c:pt>
                <c:pt idx="54">
                  <c:v>1.1537669246713836E-2</c:v>
                </c:pt>
                <c:pt idx="55">
                  <c:v>1.0874740337283141E-2</c:v>
                </c:pt>
                <c:pt idx="56">
                  <c:v>1.0251596472870749E-2</c:v>
                </c:pt>
                <c:pt idx="57">
                  <c:v>9.665701179594182E-3</c:v>
                </c:pt>
                <c:pt idx="58">
                  <c:v>9.1146935485576369E-3</c:v>
                </c:pt>
                <c:pt idx="59">
                  <c:v>8.5963747210568327E-3</c:v>
                </c:pt>
                <c:pt idx="60">
                  <c:v>8.1086955549402422E-3</c:v>
                </c:pt>
                <c:pt idx="61">
                  <c:v>7.649745353711125E-3</c:v>
                </c:pt>
                <c:pt idx="62">
                  <c:v>7.217741553536299E-3</c:v>
                </c:pt>
                <c:pt idx="63">
                  <c:v>6.8110202751480624E-3</c:v>
                </c:pt>
                <c:pt idx="64">
                  <c:v>6.4280276579397081E-3</c:v>
                </c:pt>
                <c:pt idx="65">
                  <c:v>6.0673119025767353E-3</c:v>
                </c:pt>
                <c:pt idx="66">
                  <c:v>5.7275159563547479E-3</c:v>
                </c:pt>
                <c:pt idx="67">
                  <c:v>5.4073707824851252E-3</c:v>
                </c:pt>
                <c:pt idx="68">
                  <c:v>5.1056891606095388E-3</c:v>
                </c:pt>
                <c:pt idx="69">
                  <c:v>4.8213599712453644E-3</c:v>
                </c:pt>
                <c:pt idx="70">
                  <c:v>4.5533429216401732E-3</c:v>
                </c:pt>
                <c:pt idx="71">
                  <c:v>4.3006636747450391E-3</c:v>
                </c:pt>
                <c:pt idx="72">
                  <c:v>4.0624093467732884E-3</c:v>
                </c:pt>
                <c:pt idx="73">
                  <c:v>3.8377243421523419E-3</c:v>
                </c:pt>
                <c:pt idx="74">
                  <c:v>3.6258064976532399E-3</c:v>
                </c:pt>
                <c:pt idx="75">
                  <c:v>3.4259035101394824E-3</c:v>
                </c:pt>
                <c:pt idx="76">
                  <c:v>3.2373096247521448E-3</c:v>
                </c:pt>
                <c:pt idx="77">
                  <c:v>3.0593625624755249E-3</c:v>
                </c:pt>
                <c:pt idx="78">
                  <c:v>2.8914406679353853E-3</c:v>
                </c:pt>
                <c:pt idx="79">
                  <c:v>2.7329602599956869E-3</c:v>
                </c:pt>
                <c:pt idx="80">
                  <c:v>2.5833731692615066E-3</c:v>
                </c:pt>
                <c:pt idx="81">
                  <c:v>2.4421644479847415E-3</c:v>
                </c:pt>
                <c:pt idx="82">
                  <c:v>2.3088502391223637E-3</c:v>
                </c:pt>
                <c:pt idx="83">
                  <c:v>2.1829757924289169E-3</c:v>
                </c:pt>
                <c:pt idx="84">
                  <c:v>2.0641136164889669E-3</c:v>
                </c:pt>
                <c:pt idx="85">
                  <c:v>1.9518617565225447E-3</c:v>
                </c:pt>
                <c:pt idx="86">
                  <c:v>1.8458421886377117E-3</c:v>
                </c:pt>
                <c:pt idx="87">
                  <c:v>1.7456993219678054E-3</c:v>
                </c:pt>
                <c:pt idx="88">
                  <c:v>1.6510986008249913E-3</c:v>
                </c:pt>
                <c:pt idx="89">
                  <c:v>1.5617251996332693E-3</c:v>
                </c:pt>
                <c:pt idx="90">
                  <c:v>1.4772828039793357E-3</c:v>
                </c:pt>
                <c:pt idx="91">
                  <c:v>1.3974924716443785E-3</c:v>
                </c:pt>
                <c:pt idx="92">
                  <c:v>1.3220915679587331E-3</c:v>
                </c:pt>
                <c:pt idx="93">
                  <c:v>1.2508327702589377E-3</c:v>
                </c:pt>
                <c:pt idx="94">
                  <c:v>1.183483136626977E-3</c:v>
                </c:pt>
                <c:pt idx="95">
                  <c:v>1.1198232344578796E-3</c:v>
                </c:pt>
                <c:pt idx="96">
                  <c:v>1.0596463247376372E-3</c:v>
                </c:pt>
                <c:pt idx="97">
                  <c:v>1.0027575982212837E-3</c:v>
                </c:pt>
                <c:pt idx="98">
                  <c:v>9.4897345998364794E-4</c:v>
                </c:pt>
                <c:pt idx="99">
                  <c:v>8.981208590749392E-4</c:v>
                </c:pt>
                <c:pt idx="100">
                  <c:v>8.5003666025203423E-4</c:v>
                </c:pt>
                <c:pt idx="101">
                  <c:v>8.0456705497601805E-4</c:v>
                </c:pt>
                <c:pt idx="102">
                  <c:v>7.6156700906876331E-4</c:v>
                </c:pt>
                <c:pt idx="103">
                  <c:v>7.2089974460771988E-4</c:v>
                </c:pt>
                <c:pt idx="104">
                  <c:v>6.8243625380997122E-4</c:v>
                </c:pt>
                <c:pt idx="105">
                  <c:v>6.4605484281517439E-4</c:v>
                </c:pt>
                <c:pt idx="106">
                  <c:v>6.1164070342349447E-4</c:v>
                </c:pt>
                <c:pt idx="107">
                  <c:v>5.7908551097992332E-4</c:v>
                </c:pt>
                <c:pt idx="108">
                  <c:v>5.4828704672150693E-4</c:v>
                </c:pt>
                <c:pt idx="109">
                  <c:v>5.1914884301975186E-4</c:v>
                </c:pt>
                <c:pt idx="110">
                  <c:v>4.9157985005762153E-4</c:v>
                </c:pt>
                <c:pt idx="111">
                  <c:v>4.6549412257979728E-4</c:v>
                </c:pt>
                <c:pt idx="112">
                  <c:v>4.4081052544684188E-4</c:v>
                </c:pt>
                <c:pt idx="113">
                  <c:v>4.1745245680920186E-4</c:v>
                </c:pt>
                <c:pt idx="114">
                  <c:v>3.9534758779611267E-4</c:v>
                </c:pt>
                <c:pt idx="115">
                  <c:v>3.744276176879148E-4</c:v>
                </c:pt>
                <c:pt idx="116">
                  <c:v>3.5462804360851703E-4</c:v>
                </c:pt>
                <c:pt idx="117">
                  <c:v>3.3588794383811361E-4</c:v>
                </c:pt>
                <c:pt idx="118">
                  <c:v>3.18149773905189E-4</c:v>
                </c:pt>
                <c:pt idx="119">
                  <c:v>3.0135917467164348E-4</c:v>
                </c:pt>
                <c:pt idx="120">
                  <c:v>2.85464791675855E-4</c:v>
                </c:pt>
                <c:pt idx="121">
                  <c:v>2.7041810504596436E-4</c:v>
                </c:pt>
                <c:pt idx="122">
                  <c:v>2.5617326933986075E-4</c:v>
                </c:pt>
                <c:pt idx="123">
                  <c:v>2.4268696270952778E-4</c:v>
                </c:pt>
                <c:pt idx="124">
                  <c:v>2.2991824482578938E-4</c:v>
                </c:pt>
                <c:pt idx="125">
                  <c:v>2.1782842303527097E-4</c:v>
                </c:pt>
                <c:pt idx="126">
                  <c:v>2.0638092625477729E-4</c:v>
                </c:pt>
                <c:pt idx="127">
                  <c:v>1.955411861394221E-4</c:v>
                </c:pt>
                <c:pt idx="128">
                  <c:v>1.8527652508991584E-4</c:v>
                </c:pt>
                <c:pt idx="129">
                  <c:v>1.7555605069156176E-4</c:v>
                </c:pt>
                <c:pt idx="130">
                  <c:v>1.6635055620285903E-4</c:v>
                </c:pt>
                <c:pt idx="131">
                  <c:v>1.5763242673530364E-4</c:v>
                </c:pt>
                <c:pt idx="132">
                  <c:v>1.4937555078811652E-4</c:v>
                </c:pt>
                <c:pt idx="133">
                  <c:v>1.4155523682232759E-4</c:v>
                </c:pt>
                <c:pt idx="134">
                  <c:v>1.3414813457800909E-4</c:v>
                </c:pt>
                <c:pt idx="135">
                  <c:v>1.271321608565569E-4</c:v>
                </c:pt>
                <c:pt idx="136">
                  <c:v>1.2048642950687523E-4</c:v>
                </c:pt>
                <c:pt idx="137">
                  <c:v>1.1419118537017858E-4</c:v>
                </c:pt>
                <c:pt idx="138">
                  <c:v>1.0822774195298532E-4</c:v>
                </c:pt>
                <c:pt idx="139">
                  <c:v>1.0257842261178735E-4</c:v>
                </c:pt>
                <c:pt idx="140">
                  <c:v>9.7226505045914344E-5</c:v>
                </c:pt>
                <c:pt idx="141">
                  <c:v>9.215616890732693E-5</c:v>
                </c:pt>
                <c:pt idx="142">
                  <c:v>8.7352446347518258E-5</c:v>
                </c:pt>
                <c:pt idx="143">
                  <c:v>8.2801175332437502E-5</c:v>
                </c:pt>
                <c:pt idx="144">
                  <c:v>7.8488955566412928E-5</c:v>
                </c:pt>
                <c:pt idx="145">
                  <c:v>7.4403106875490756E-5</c:v>
                </c:pt>
                <c:pt idx="146">
                  <c:v>7.0531629909465293E-5</c:v>
                </c:pt>
                <c:pt idx="147">
                  <c:v>6.6863169030183283E-5</c:v>
                </c:pt>
                <c:pt idx="148">
                  <c:v>6.338697726150717E-5</c:v>
                </c:pt>
                <c:pt idx="149">
                  <c:v>6.0092883183644836E-5</c:v>
                </c:pt>
                <c:pt idx="150">
                  <c:v>5.6971259661427418E-5</c:v>
                </c:pt>
                <c:pt idx="151">
                  <c:v>5.4012994302576699E-5</c:v>
                </c:pt>
                <c:pt idx="152">
                  <c:v>5.1209461548066609E-5</c:v>
                </c:pt>
                <c:pt idx="153">
                  <c:v>4.8552496302384327E-5</c:v>
                </c:pt>
                <c:pt idx="154">
                  <c:v>4.6034369016850205E-5</c:v>
                </c:pt>
                <c:pt idx="155">
                  <c:v>4.3647762144189506E-5</c:v>
                </c:pt>
                <c:pt idx="156">
                  <c:v>4.1385747887280376E-5</c:v>
                </c:pt>
                <c:pt idx="157">
                  <c:v>3.9241767169450443E-5</c:v>
                </c:pt>
                <c:pt idx="158">
                  <c:v>3.7209609757877669E-5</c:v>
                </c:pt>
                <c:pt idx="159">
                  <c:v>3.5283395475585318E-5</c:v>
                </c:pt>
                <c:pt idx="160">
                  <c:v>3.3457556441221335E-5</c:v>
                </c:pt>
                <c:pt idx="161">
                  <c:v>3.1726820279294929E-5</c:v>
                </c:pt>
                <c:pt idx="162">
                  <c:v>3.0086194246818455E-5</c:v>
                </c:pt>
                <c:pt idx="163">
                  <c:v>2.8530950225385948E-5</c:v>
                </c:pt>
                <c:pt idx="164">
                  <c:v>2.7056610530623026E-5</c:v>
                </c:pt>
                <c:pt idx="165">
                  <c:v>2.565893449367219E-5</c:v>
                </c:pt>
                <c:pt idx="166">
                  <c:v>2.4333905771952883E-5</c:v>
                </c:pt>
                <c:pt idx="167">
                  <c:v>2.3077720348854618E-5</c:v>
                </c:pt>
                <c:pt idx="168">
                  <c:v>2.1886775184304524E-5</c:v>
                </c:pt>
                <c:pt idx="169">
                  <c:v>2.0757657480298749E-5</c:v>
                </c:pt>
                <c:pt idx="170">
                  <c:v>1.9687134527509612E-5</c:v>
                </c:pt>
                <c:pt idx="171">
                  <c:v>1.8672144100989577E-5</c:v>
                </c:pt>
                <c:pt idx="172">
                  <c:v>1.7709785374787326E-5</c:v>
                </c:pt>
                <c:pt idx="173">
                  <c:v>1.6797310326985902E-5</c:v>
                </c:pt>
                <c:pt idx="174">
                  <c:v>1.5932115608268411E-5</c:v>
                </c:pt>
                <c:pt idx="175">
                  <c:v>1.5111734848619763E-5</c:v>
                </c:pt>
                <c:pt idx="176">
                  <c:v>1.4333831378192686E-5</c:v>
                </c:pt>
                <c:pt idx="177">
                  <c:v>1.3596191339701256E-5</c:v>
                </c:pt>
                <c:pt idx="178">
                  <c:v>1.2896717170966876E-5</c:v>
                </c:pt>
                <c:pt idx="179">
                  <c:v>1.2233421437430145E-5</c:v>
                </c:pt>
                <c:pt idx="180">
                  <c:v>1.1604420995562321E-5</c:v>
                </c:pt>
                <c:pt idx="181">
                  <c:v>1.1007931469168734E-5</c:v>
                </c:pt>
                <c:pt idx="182">
                  <c:v>1.0442262021572668E-5</c:v>
                </c:pt>
                <c:pt idx="183">
                  <c:v>9.9058104076100469E-6</c:v>
                </c:pt>
                <c:pt idx="184">
                  <c:v>9.3970582902529548E-6</c:v>
                </c:pt>
                <c:pt idx="185">
                  <c:v>8.9145668075170811E-6</c:v>
                </c:pt>
                <c:pt idx="186">
                  <c:v>8.4569723760997884E-6</c:v>
                </c:pt>
                <c:pt idx="187">
                  <c:v>8.022982718940439E-6</c:v>
                </c:pt>
                <c:pt idx="188">
                  <c:v>7.611373104599543E-6</c:v>
                </c:pt>
                <c:pt idx="189">
                  <c:v>7.2209827870177931E-6</c:v>
                </c:pt>
                <c:pt idx="190">
                  <c:v>6.8507116348430993E-6</c:v>
                </c:pt>
                <c:pt idx="191">
                  <c:v>6.4995169401068086E-6</c:v>
                </c:pt>
                <c:pt idx="192">
                  <c:v>6.1664103965889089E-6</c:v>
                </c:pt>
                <c:pt idx="193">
                  <c:v>5.8504552387405327E-6</c:v>
                </c:pt>
                <c:pt idx="194">
                  <c:v>5.5507635325308065E-6</c:v>
                </c:pt>
                <c:pt idx="195">
                  <c:v>5.2664936100556304E-6</c:v>
                </c:pt>
                <c:pt idx="196">
                  <c:v>4.996847640191439E-6</c:v>
                </c:pt>
                <c:pt idx="197">
                  <c:v>4.7410693279965144E-6</c:v>
                </c:pt>
                <c:pt idx="198">
                  <c:v>4.4984417359597047E-6</c:v>
                </c:pt>
                <c:pt idx="199">
                  <c:v>4.2682852205712835E-6</c:v>
                </c:pt>
                <c:pt idx="200">
                  <c:v>4.0499554780445588E-6</c:v>
                </c:pt>
                <c:pt idx="201">
                  <c:v>3.8428416933520398E-6</c:v>
                </c:pt>
                <c:pt idx="202">
                  <c:v>3.6463647870556558E-6</c:v>
                </c:pt>
                <c:pt idx="203">
                  <c:v>3.4599757547096436E-6</c:v>
                </c:pt>
                <c:pt idx="204">
                  <c:v>3.283154093897079E-6</c:v>
                </c:pt>
                <c:pt idx="205">
                  <c:v>3.1154063142276258E-6</c:v>
                </c:pt>
                <c:pt idx="206">
                  <c:v>2.9562645258767044E-6</c:v>
                </c:pt>
                <c:pt idx="207">
                  <c:v>2.8052851024842737E-6</c:v>
                </c:pt>
                <c:pt idx="208">
                  <c:v>2.6620474144570242E-6</c:v>
                </c:pt>
                <c:pt idx="209">
                  <c:v>2.5261526289307704E-6</c:v>
                </c:pt>
                <c:pt idx="210">
                  <c:v>2.3972225728510397E-6</c:v>
                </c:pt>
                <c:pt idx="211">
                  <c:v>2.2748986558205152E-6</c:v>
                </c:pt>
                <c:pt idx="212">
                  <c:v>2.1588408495417473E-6</c:v>
                </c:pt>
                <c:pt idx="213">
                  <c:v>2.0487267208539175E-6</c:v>
                </c:pt>
                <c:pt idx="214">
                  <c:v>1.9442505155233676E-6</c:v>
                </c:pt>
                <c:pt idx="215">
                  <c:v>1.8451222900996883E-6</c:v>
                </c:pt>
                <c:pt idx="216">
                  <c:v>1.7510670892932813E-6</c:v>
                </c:pt>
                <c:pt idx="217">
                  <c:v>1.6618241664662447E-6</c:v>
                </c:pt>
                <c:pt idx="218">
                  <c:v>1.5771462449572977E-6</c:v>
                </c:pt>
                <c:pt idx="219">
                  <c:v>1.4967988180832281E-6</c:v>
                </c:pt>
                <c:pt idx="220">
                  <c:v>1.4205594857744216E-6</c:v>
                </c:pt>
                <c:pt idx="221">
                  <c:v>1.3482173259111558E-6</c:v>
                </c:pt>
                <c:pt idx="222">
                  <c:v>1.2795722985302531E-6</c:v>
                </c:pt>
                <c:pt idx="223">
                  <c:v>1.2144346811693006E-6</c:v>
                </c:pt>
                <c:pt idx="224">
                  <c:v>1.1526245337078827E-6</c:v>
                </c:pt>
                <c:pt idx="225">
                  <c:v>1.0939711911524852E-6</c:v>
                </c:pt>
                <c:pt idx="226">
                  <c:v>1.038312782894426E-6</c:v>
                </c:pt>
                <c:pt idx="227">
                  <c:v>9.8549577704820651E-7</c:v>
                </c:pt>
                <c:pt idx="228">
                  <c:v>9.3537454855167094E-7</c:v>
                </c:pt>
                <c:pt idx="229">
                  <c:v>8.878109697793552E-7</c:v>
                </c:pt>
                <c:pt idx="230">
                  <c:v>8.4267402248654218E-7</c:v>
                </c:pt>
                <c:pt idx="231">
                  <c:v>7.9983942996431592E-7</c:v>
                </c:pt>
                <c:pt idx="232">
                  <c:v>7.5918930834511229E-7</c:v>
                </c:pt>
                <c:pt idx="233">
                  <c:v>7.2061183605447024E-7</c:v>
                </c:pt>
                <c:pt idx="234">
                  <c:v>6.8400094045780136E-7</c:v>
                </c:pt>
                <c:pt idx="235">
                  <c:v>6.4925600080124926E-7</c:v>
                </c:pt>
                <c:pt idx="236">
                  <c:v>6.1628156659338149E-7</c:v>
                </c:pt>
                <c:pt idx="237">
                  <c:v>5.8498709061945338E-7</c:v>
                </c:pt>
                <c:pt idx="238">
                  <c:v>5.5528667582268451E-7</c:v>
                </c:pt>
                <c:pt idx="239">
                  <c:v>5.2709883532737052E-7</c:v>
                </c:pt>
                <c:pt idx="240">
                  <c:v>5.0034626491685239E-7</c:v>
                </c:pt>
                <c:pt idx="241">
                  <c:v>4.7495562731561848E-7</c:v>
                </c:pt>
                <c:pt idx="242">
                  <c:v>4.5085734765903156E-7</c:v>
                </c:pt>
                <c:pt idx="243">
                  <c:v>4.279854195666605E-7</c:v>
                </c:pt>
                <c:pt idx="244">
                  <c:v>4.0627722126591783E-7</c:v>
                </c:pt>
                <c:pt idx="245">
                  <c:v>3.8567334124177013E-7</c:v>
                </c:pt>
                <c:pt idx="246">
                  <c:v>3.6611741291588744E-7</c:v>
                </c:pt>
                <c:pt idx="247">
                  <c:v>3.4755595788463663E-7</c:v>
                </c:pt>
                <c:pt idx="248">
                  <c:v>3.2993823727006646E-7</c:v>
                </c:pt>
                <c:pt idx="249">
                  <c:v>3.1321611076142112E-7</c:v>
                </c:pt>
                <c:pt idx="250">
                  <c:v>2.973439029468596E-7</c:v>
                </c:pt>
                <c:pt idx="251">
                  <c:v>2.8227827655607994E-7</c:v>
                </c:pt>
                <c:pt idx="252">
                  <c:v>2.6797811225439007E-7</c:v>
                </c:pt>
                <c:pt idx="253">
                  <c:v>2.5440439464761556E-7</c:v>
                </c:pt>
                <c:pt idx="254">
                  <c:v>2.4152010417506394E-7</c:v>
                </c:pt>
                <c:pt idx="255">
                  <c:v>2.2929011458464416E-7</c:v>
                </c:pt>
                <c:pt idx="256">
                  <c:v>2.1768109570025942E-7</c:v>
                </c:pt>
                <c:pt idx="257">
                  <c:v>2.0666142120672828E-7</c:v>
                </c:pt>
                <c:pt idx="258">
                  <c:v>1.962010811918595E-7</c:v>
                </c:pt>
                <c:pt idx="259">
                  <c:v>1.8627159919890696E-7</c:v>
                </c:pt>
                <c:pt idx="260">
                  <c:v>1.7684595355550428E-7</c:v>
                </c:pt>
                <c:pt idx="261">
                  <c:v>1.6789850275740477E-7</c:v>
                </c:pt>
                <c:pt idx="262">
                  <c:v>1.5940491469689908E-7</c:v>
                </c:pt>
                <c:pt idx="263">
                  <c:v>1.5134209953675262E-7</c:v>
                </c:pt>
                <c:pt idx="264">
                  <c:v>1.4368814604088523E-7</c:v>
                </c:pt>
                <c:pt idx="265">
                  <c:v>1.3642226118284198E-7</c:v>
                </c:pt>
                <c:pt idx="266">
                  <c:v>1.2952471286244109E-7</c:v>
                </c:pt>
                <c:pt idx="267">
                  <c:v>1.2297677556979889E-7</c:v>
                </c:pt>
                <c:pt idx="268">
                  <c:v>1.1676067884431198E-7</c:v>
                </c:pt>
                <c:pt idx="269">
                  <c:v>1.1085955838410354E-7</c:v>
                </c:pt>
                <c:pt idx="270">
                  <c:v>1.0525740966894851E-7</c:v>
                </c:pt>
                <c:pt idx="271">
                  <c:v>9.9939043966824916E-8</c:v>
                </c:pt>
                <c:pt idx="272">
                  <c:v>9.4890046600973985E-8</c:v>
                </c:pt>
                <c:pt idx="273">
                  <c:v>9.0096737360755847E-8</c:v>
                </c:pt>
                <c:pt idx="274">
                  <c:v>8.5546132945645614E-8</c:v>
                </c:pt>
                <c:pt idx="275">
                  <c:v>8.1225911337454085E-8</c:v>
                </c:pt>
                <c:pt idx="276">
                  <c:v>7.7124378001309305E-8</c:v>
                </c:pt>
                <c:pt idx="277">
                  <c:v>7.3230433821085903E-8</c:v>
                </c:pt>
                <c:pt idx="278">
                  <c:v>6.9533544679865178E-8</c:v>
                </c:pt>
                <c:pt idx="279">
                  <c:v>6.6023712600642376E-8</c:v>
                </c:pt>
                <c:pt idx="280">
                  <c:v>6.2691448366887172E-8</c:v>
                </c:pt>
                <c:pt idx="281">
                  <c:v>5.952774554673438E-8</c:v>
                </c:pt>
                <c:pt idx="282">
                  <c:v>5.6524055848520865E-8</c:v>
                </c:pt>
                <c:pt idx="283">
                  <c:v>5.3672265739132498E-8</c:v>
                </c:pt>
                <c:pt idx="284">
                  <c:v>5.0964674260169083E-8</c:v>
                </c:pt>
                <c:pt idx="285">
                  <c:v>4.8393971980295156E-8</c:v>
                </c:pt>
                <c:pt idx="286">
                  <c:v>4.5953221025336214E-8</c:v>
                </c:pt>
                <c:pt idx="287">
                  <c:v>4.3635836130696153E-8</c:v>
                </c:pt>
                <c:pt idx="288">
                  <c:v>4.1435566663539216E-8</c:v>
                </c:pt>
                <c:pt idx="289">
                  <c:v>3.9346479564894595E-8</c:v>
                </c:pt>
                <c:pt idx="290">
                  <c:v>3.736294316441337E-8</c:v>
                </c:pt>
                <c:pt idx="291">
                  <c:v>3.5479611822952313E-8</c:v>
                </c:pt>
                <c:pt idx="292">
                  <c:v>3.3691411360468637E-8</c:v>
                </c:pt>
                <c:pt idx="293">
                  <c:v>3.1993525228905975E-8</c:v>
                </c:pt>
                <c:pt idx="294">
                  <c:v>3.0381381391831808E-8</c:v>
                </c:pt>
                <c:pt idx="295">
                  <c:v>2.885063987455623E-8</c:v>
                </c:pt>
                <c:pt idx="296">
                  <c:v>2.7397180950335079E-8</c:v>
                </c:pt>
                <c:pt idx="297">
                  <c:v>2.6017093930030189E-8</c:v>
                </c:pt>
                <c:pt idx="298">
                  <c:v>2.4706666524282379E-8</c:v>
                </c:pt>
                <c:pt idx="299">
                  <c:v>2.3462374748846763E-8</c:v>
                </c:pt>
                <c:pt idx="300">
                  <c:v>2.2280873345249662E-8</c:v>
                </c:pt>
                <c:pt idx="301">
                  <c:v>2.1158986690362027E-8</c:v>
                </c:pt>
                <c:pt idx="302">
                  <c:v>2.0093700169841099E-8</c:v>
                </c:pt>
                <c:pt idx="303">
                  <c:v>1.9082151991682001E-8</c:v>
                </c:pt>
                <c:pt idx="304">
                  <c:v>1.8121625417343213E-8</c:v>
                </c:pt>
                <c:pt idx="305">
                  <c:v>1.7209541389067385E-8</c:v>
                </c:pt>
                <c:pt idx="306">
                  <c:v>1.6343451533119888E-8</c:v>
                </c:pt>
                <c:pt idx="307">
                  <c:v>1.5521031519708093E-8</c:v>
                </c:pt>
                <c:pt idx="308">
                  <c:v>1.4740074761333736E-8</c:v>
                </c:pt>
                <c:pt idx="309">
                  <c:v>1.3998486432268131E-8</c:v>
                </c:pt>
                <c:pt idx="310">
                  <c:v>1.3294277792728082E-8</c:v>
                </c:pt>
                <c:pt idx="311">
                  <c:v>1.2625560802175004E-8</c:v>
                </c:pt>
                <c:pt idx="312">
                  <c:v>1.1990543006957791E-8</c:v>
                </c:pt>
                <c:pt idx="313">
                  <c:v>1.1387522688279545E-8</c:v>
                </c:pt>
                <c:pt idx="314">
                  <c:v>1.0814884257187362E-8</c:v>
                </c:pt>
                <c:pt idx="315">
                  <c:v>1.0271093883965911E-8</c:v>
                </c:pt>
                <c:pt idx="316">
                  <c:v>9.7546953499638224E-9</c:v>
                </c:pt>
                <c:pt idx="317">
                  <c:v>9.2643061104945755E-9</c:v>
                </c:pt>
                <c:pt idx="318">
                  <c:v>8.7986135580362962E-9</c:v>
                </c:pt>
                <c:pt idx="319">
                  <c:v>8.3563714755072216E-9</c:v>
                </c:pt>
                <c:pt idx="320">
                  <c:v>7.936396669916599E-9</c:v>
                </c:pt>
                <c:pt idx="321">
                  <c:v>7.5375657771886384E-9</c:v>
                </c:pt>
                <c:pt idx="322">
                  <c:v>7.1588122294274246E-9</c:v>
                </c:pt>
                <c:pt idx="323">
                  <c:v>6.7991233763384728E-9</c:v>
                </c:pt>
                <c:pt idx="324">
                  <c:v>6.4575377529460837E-9</c:v>
                </c:pt>
                <c:pt idx="325">
                  <c:v>6.1331424861486143E-9</c:v>
                </c:pt>
                <c:pt idx="326">
                  <c:v>5.8250708330343861E-9</c:v>
                </c:pt>
                <c:pt idx="327">
                  <c:v>5.5324998442438925E-9</c:v>
                </c:pt>
                <c:pt idx="328">
                  <c:v>5.2546481460068163E-9</c:v>
                </c:pt>
                <c:pt idx="329">
                  <c:v>4.9907738348081495E-9</c:v>
                </c:pt>
                <c:pt idx="330">
                  <c:v>4.7401724789471749E-9</c:v>
                </c:pt>
                <c:pt idx="331">
                  <c:v>4.5021752215455246E-9</c:v>
                </c:pt>
                <c:pt idx="332">
                  <c:v>4.2761469798393828E-9</c:v>
                </c:pt>
                <c:pt idx="333">
                  <c:v>4.0614847358543502E-9</c:v>
                </c:pt>
                <c:pt idx="334">
                  <c:v>3.8576159138118703E-9</c:v>
                </c:pt>
                <c:pt idx="335">
                  <c:v>3.6639968398539192E-9</c:v>
                </c:pt>
                <c:pt idx="336">
                  <c:v>3.4801112798974579E-9</c:v>
                </c:pt>
                <c:pt idx="337">
                  <c:v>3.3054690516444461E-9</c:v>
                </c:pt>
                <c:pt idx="338">
                  <c:v>3.1396047069757755E-9</c:v>
                </c:pt>
                <c:pt idx="339">
                  <c:v>2.9820762811499019E-9</c:v>
                </c:pt>
                <c:pt idx="340">
                  <c:v>2.8324641054098038E-9</c:v>
                </c:pt>
                <c:pt idx="341">
                  <c:v>2.690369679774697E-9</c:v>
                </c:pt>
                <c:pt idx="342">
                  <c:v>2.5554146029577466E-9</c:v>
                </c:pt>
                <c:pt idx="343">
                  <c:v>2.4272395565067022E-9</c:v>
                </c:pt>
                <c:pt idx="344">
                  <c:v>2.3055033404124115E-9</c:v>
                </c:pt>
                <c:pt idx="345">
                  <c:v>2.1898819575707276E-9</c:v>
                </c:pt>
                <c:pt idx="346">
                  <c:v>2.0800677446162581E-9</c:v>
                </c:pt>
                <c:pt idx="347">
                  <c:v>1.9757685467731279E-9</c:v>
                </c:pt>
                <c:pt idx="348">
                  <c:v>1.8767069344876902E-9</c:v>
                </c:pt>
                <c:pt idx="349">
                  <c:v>1.7826194597219772E-9</c:v>
                </c:pt>
                <c:pt idx="350">
                  <c:v>1.6932559498948002E-9</c:v>
                </c:pt>
                <c:pt idx="351">
                  <c:v>1.6083788375596811E-9</c:v>
                </c:pt>
                <c:pt idx="352">
                  <c:v>1.5277625240062683E-9</c:v>
                </c:pt>
                <c:pt idx="353">
                  <c:v>1.451192775064057E-9</c:v>
                </c:pt>
                <c:pt idx="354">
                  <c:v>1.3784661474748098E-9</c:v>
                </c:pt>
                <c:pt idx="355">
                  <c:v>1.309389444283283E-9</c:v>
                </c:pt>
                <c:pt idx="356">
                  <c:v>1.2437791977745491E-9</c:v>
                </c:pt>
                <c:pt idx="357">
                  <c:v>1.1814611785612184E-9</c:v>
                </c:pt>
                <c:pt idx="358">
                  <c:v>1.1222699294947928E-9</c:v>
                </c:pt>
                <c:pt idx="359">
                  <c:v>1.0660483231427756E-9</c:v>
                </c:pt>
                <c:pt idx="360">
                  <c:v>1.0126471416372141E-9</c:v>
                </c:pt>
                <c:pt idx="361">
                  <c:v>9.6192467776090551E-10</c:v>
                </c:pt>
                <c:pt idx="362">
                  <c:v>9.1374635619524132E-10</c:v>
                </c:pt>
                <c:pt idx="363">
                  <c:v>8.6798437390826716E-10</c:v>
                </c:pt>
                <c:pt idx="364">
                  <c:v>8.2451735871339985E-10</c:v>
                </c:pt>
                <c:pt idx="365">
                  <c:v>7.8323004507857646E-10</c:v>
                </c:pt>
                <c:pt idx="366">
                  <c:v>7.4401296631220528E-10</c:v>
                </c:pt>
                <c:pt idx="367">
                  <c:v>7.0676216229677063E-10</c:v>
                </c:pt>
                <c:pt idx="368">
                  <c:v>6.7137890198295973E-10</c:v>
                </c:pt>
                <c:pt idx="369">
                  <c:v>6.3776941989714346E-10</c:v>
                </c:pt>
                <c:pt idx="370">
                  <c:v>6.0584466595300703E-10</c:v>
                </c:pt>
                <c:pt idx="371">
                  <c:v>5.7552006789402132E-10</c:v>
                </c:pt>
                <c:pt idx="372">
                  <c:v>5.4671530572769831E-10</c:v>
                </c:pt>
                <c:pt idx="373">
                  <c:v>5.1935409754493211E-10</c:v>
                </c:pt>
                <c:pt idx="374">
                  <c:v>4.9336399614850807E-10</c:v>
                </c:pt>
                <c:pt idx="375">
                  <c:v>4.6867619594409968E-10</c:v>
                </c:pt>
                <c:pt idx="376">
                  <c:v>4.4522534957472617E-10</c:v>
                </c:pt>
                <c:pt idx="377">
                  <c:v>4.2294939380602229E-10</c:v>
                </c:pt>
                <c:pt idx="378">
                  <c:v>4.0178938419460383E-10</c:v>
                </c:pt>
                <c:pt idx="379">
                  <c:v>3.8168933809551968E-10</c:v>
                </c:pt>
                <c:pt idx="380">
                  <c:v>3.6259608558730821E-10</c:v>
                </c:pt>
                <c:pt idx="381">
                  <c:v>3.4445912791448057E-10</c:v>
                </c:pt>
                <c:pt idx="382">
                  <c:v>3.2723050306757518E-10</c:v>
                </c:pt>
                <c:pt idx="383">
                  <c:v>3.1086465814014098E-10</c:v>
                </c:pt>
                <c:pt idx="384">
                  <c:v>2.9531832812026894E-10</c:v>
                </c:pt>
                <c:pt idx="385">
                  <c:v>2.8055042079165666E-10</c:v>
                </c:pt>
                <c:pt idx="386">
                  <c:v>2.6652190743560119E-10</c:v>
                </c:pt>
                <c:pt idx="387">
                  <c:v>2.5319571904098176E-10</c:v>
                </c:pt>
                <c:pt idx="388">
                  <c:v>2.40536647744094E-10</c:v>
                </c:pt>
                <c:pt idx="389">
                  <c:v>2.2851125323428189E-10</c:v>
                </c:pt>
                <c:pt idx="390">
                  <c:v>2.1708777387468433E-10</c:v>
                </c:pt>
                <c:pt idx="391">
                  <c:v>2.0623604230007461E-10</c:v>
                </c:pt>
                <c:pt idx="392">
                  <c:v>1.9592740526583549E-10</c:v>
                </c:pt>
                <c:pt idx="393">
                  <c:v>1.861346475335298E-10</c:v>
                </c:pt>
                <c:pt idx="394">
                  <c:v>1.7683191958937635E-10</c:v>
                </c:pt>
                <c:pt idx="395">
                  <c:v>1.6799466900225291E-10</c:v>
                </c:pt>
                <c:pt idx="396">
                  <c:v>1.5959957523760589E-10</c:v>
                </c:pt>
                <c:pt idx="397">
                  <c:v>1.5162448775294966E-10</c:v>
                </c:pt>
                <c:pt idx="398">
                  <c:v>1.4404836720943888E-10</c:v>
                </c:pt>
                <c:pt idx="399">
                  <c:v>1.368512296423622E-10</c:v>
                </c:pt>
                <c:pt idx="400">
                  <c:v>1.3001409344135967E-10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57-4E74-B31D-6BC078D2B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427904"/>
        <c:axId val="253428464"/>
      </c:scatterChart>
      <c:valAx>
        <c:axId val="25342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28464"/>
        <c:crosses val="autoZero"/>
        <c:crossBetween val="midCat"/>
      </c:valAx>
      <c:valAx>
        <c:axId val="253428464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27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F!$B$52</c:f>
              <c:strCache>
                <c:ptCount val="1"/>
                <c:pt idx="0">
                  <c:v>F(1; 18)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F!$A$53:$A$353</c:f>
              <c:numCache>
                <c:formatCode>General</c:formatCode>
                <c:ptCount val="301"/>
                <c:pt idx="0">
                  <c:v>1.0000000000000001E-5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</c:numCache>
            </c:numRef>
          </c:xVal>
          <c:yVal>
            <c:numRef>
              <c:f>F!$B$53:$B$353</c:f>
              <c:numCache>
                <c:formatCode>General</c:formatCode>
                <c:ptCount val="301"/>
                <c:pt idx="0">
                  <c:v>124.41679147367213</c:v>
                </c:pt>
                <c:pt idx="1">
                  <c:v>1.1803848496883294</c:v>
                </c:pt>
                <c:pt idx="2">
                  <c:v>0.79209432948383141</c:v>
                </c:pt>
                <c:pt idx="3">
                  <c:v>0.61393742470226009</c:v>
                </c:pt>
                <c:pt idx="4">
                  <c:v>0.50485977995793119</c:v>
                </c:pt>
                <c:pt idx="5">
                  <c:v>0.42889764926190976</c:v>
                </c:pt>
                <c:pt idx="6">
                  <c:v>0.3719816295880512</c:v>
                </c:pt>
                <c:pt idx="7">
                  <c:v>0.32728477729128719</c:v>
                </c:pt>
                <c:pt idx="8">
                  <c:v>0.29102180260058241</c:v>
                </c:pt>
                <c:pt idx="9">
                  <c:v>0.26089255956109059</c:v>
                </c:pt>
                <c:pt idx="10">
                  <c:v>0.23540239597638107</c:v>
                </c:pt>
                <c:pt idx="11">
                  <c:v>0.21352894607263009</c:v>
                </c:pt>
                <c:pt idx="12">
                  <c:v>0.19454397809500976</c:v>
                </c:pt>
                <c:pt idx="13">
                  <c:v>0.17791148152350006</c:v>
                </c:pt>
                <c:pt idx="14">
                  <c:v>0.16322611191426978</c:v>
                </c:pt>
                <c:pt idx="15">
                  <c:v>0.150174311820505</c:v>
                </c:pt>
                <c:pt idx="16">
                  <c:v>0.1385088165920404</c:v>
                </c:pt>
                <c:pt idx="17">
                  <c:v>0.12803139535770572</c:v>
                </c:pt>
                <c:pt idx="18">
                  <c:v>0.11858084148105462</c:v>
                </c:pt>
                <c:pt idx="19">
                  <c:v>0.11002441334302042</c:v>
                </c:pt>
                <c:pt idx="20">
                  <c:v>0.10225160443872229</c:v>
                </c:pt>
                <c:pt idx="21">
                  <c:v>9.5169523542886145E-2</c:v>
                </c:pt>
                <c:pt idx="22">
                  <c:v>8.8699411371834277E-2</c:v>
                </c:pt>
                <c:pt idx="23">
                  <c:v>8.2773974657569971E-2</c:v>
                </c:pt>
                <c:pt idx="24">
                  <c:v>7.7335318151528651E-2</c:v>
                </c:pt>
                <c:pt idx="25">
                  <c:v>7.2333320746905252E-2</c:v>
                </c:pt>
                <c:pt idx="26">
                  <c:v>6.7724346093391188E-2</c:v>
                </c:pt>
                <c:pt idx="27">
                  <c:v>6.3470208357997937E-2</c:v>
                </c:pt>
                <c:pt idx="28">
                  <c:v>5.9537334887160079E-2</c:v>
                </c:pt>
                <c:pt idx="29">
                  <c:v>5.5896082458192366E-2</c:v>
                </c:pt>
                <c:pt idx="30">
                  <c:v>5.2520174526023533E-2</c:v>
                </c:pt>
                <c:pt idx="31">
                  <c:v>4.9386234664637103E-2</c:v>
                </c:pt>
                <c:pt idx="32">
                  <c:v>4.6473397138534427E-2</c:v>
                </c:pt>
                <c:pt idx="33">
                  <c:v>4.3762979808633688E-2</c:v>
                </c:pt>
                <c:pt idx="34">
                  <c:v>4.1238207787762035E-2</c:v>
                </c:pt>
                <c:pt idx="35">
                  <c:v>3.8883978699314425E-2</c:v>
                </c:pt>
                <c:pt idx="36">
                  <c:v>3.6686662261488617E-2</c:v>
                </c:pt>
                <c:pt idx="37">
                  <c:v>3.4633928364111402E-2</c:v>
                </c:pt>
                <c:pt idx="38">
                  <c:v>3.2714598930761826E-2</c:v>
                </c:pt>
                <c:pt idx="39">
                  <c:v>3.0918519742740295E-2</c:v>
                </c:pt>
                <c:pt idx="40">
                  <c:v>2.9236449100359801E-2</c:v>
                </c:pt>
                <c:pt idx="41">
                  <c:v>2.7659960753474495E-2</c:v>
                </c:pt>
                <c:pt idx="42">
                  <c:v>2.6181358978995244E-2</c:v>
                </c:pt>
                <c:pt idx="43">
                  <c:v>2.4793604042523797E-2</c:v>
                </c:pt>
                <c:pt idx="44">
                  <c:v>2.3490246572595744E-2</c:v>
                </c:pt>
                <c:pt idx="45">
                  <c:v>2.226536961352496E-2</c:v>
                </c:pt>
                <c:pt idx="46">
                  <c:v>2.1113537317447476E-2</c:v>
                </c:pt>
                <c:pt idx="47">
                  <c:v>2.0029749396409256E-2</c:v>
                </c:pt>
                <c:pt idx="48">
                  <c:v>1.9009400587915847E-2</c:v>
                </c:pt>
                <c:pt idx="49">
                  <c:v>1.8048244497535903E-2</c:v>
                </c:pt>
                <c:pt idx="50">
                  <c:v>1.7142361274101511E-2</c:v>
                </c:pt>
                <c:pt idx="51">
                  <c:v>1.628812865010465E-2</c:v>
                </c:pt>
                <c:pt idx="52">
                  <c:v>1.5482195944717456E-2</c:v>
                </c:pt>
                <c:pt idx="53">
                  <c:v>1.4721460681608395E-2</c:v>
                </c:pt>
                <c:pt idx="54">
                  <c:v>1.4003047520121659E-2</c:v>
                </c:pt>
                <c:pt idx="55">
                  <c:v>1.3324289237842768E-2</c:v>
                </c:pt>
                <c:pt idx="56">
                  <c:v>1.2682709536235738E-2</c:v>
                </c:pt>
                <c:pt idx="57">
                  <c:v>1.2076007469850986E-2</c:v>
                </c:pt>
                <c:pt idx="58">
                  <c:v>1.1502043324338488E-2</c:v>
                </c:pt>
                <c:pt idx="59">
                  <c:v>1.0958825789799292E-2</c:v>
                </c:pt>
                <c:pt idx="60">
                  <c:v>1.044450029439759E-2</c:v>
                </c:pt>
                <c:pt idx="61">
                  <c:v>9.9573383790764643E-3</c:v>
                </c:pt>
                <c:pt idx="62">
                  <c:v>9.4957280080393263E-3</c:v>
                </c:pt>
                <c:pt idx="63">
                  <c:v>9.0581647216842181E-3</c:v>
                </c:pt>
                <c:pt idx="64">
                  <c:v>8.6432435491666272E-3</c:v>
                </c:pt>
                <c:pt idx="65">
                  <c:v>8.2496516069365984E-3</c:v>
                </c:pt>
                <c:pt idx="66">
                  <c:v>7.876161317630883E-3</c:v>
                </c:pt>
                <c:pt idx="67">
                  <c:v>7.5216241907560899E-3</c:v>
                </c:pt>
                <c:pt idx="68">
                  <c:v>7.1849651128072286E-3</c:v>
                </c:pt>
                <c:pt idx="69">
                  <c:v>6.8651770999395047E-3</c:v>
                </c:pt>
                <c:pt idx="70">
                  <c:v>6.5613164711466332E-3</c:v>
                </c:pt>
                <c:pt idx="71">
                  <c:v>6.2724984041780413E-3</c:v>
                </c:pt>
                <c:pt idx="72">
                  <c:v>5.9978928402215931E-3</c:v>
                </c:pt>
                <c:pt idx="73">
                  <c:v>5.7367207067481191E-3</c:v>
                </c:pt>
                <c:pt idx="74">
                  <c:v>5.4882504309117005E-3</c:v>
                </c:pt>
                <c:pt idx="75">
                  <c:v>5.2517947185713714E-3</c:v>
                </c:pt>
                <c:pt idx="76">
                  <c:v>5.0267075763833534E-3</c:v>
                </c:pt>
                <c:pt idx="77">
                  <c:v>4.8123815565447384E-3</c:v>
                </c:pt>
                <c:pt idx="78">
                  <c:v>4.6082452056763704E-3</c:v>
                </c:pt>
                <c:pt idx="79">
                  <c:v>4.4137607010431056E-3</c:v>
                </c:pt>
                <c:pt idx="80">
                  <c:v>4.2284216588444716E-3</c:v>
                </c:pt>
                <c:pt idx="81">
                  <c:v>4.0517511006884117E-3</c:v>
                </c:pt>
                <c:pt idx="82">
                  <c:v>3.8832995656027311E-3</c:v>
                </c:pt>
                <c:pt idx="83">
                  <c:v>3.7226433560577543E-3</c:v>
                </c:pt>
                <c:pt idx="84">
                  <c:v>3.5693829074834268E-3</c:v>
                </c:pt>
                <c:pt idx="85">
                  <c:v>3.4231412716760352E-3</c:v>
                </c:pt>
                <c:pt idx="86">
                  <c:v>3.2835627053145714E-3</c:v>
                </c:pt>
                <c:pt idx="87">
                  <c:v>3.1503113555534498E-3</c:v>
                </c:pt>
                <c:pt idx="88">
                  <c:v>3.0230700353349473E-3</c:v>
                </c:pt>
                <c:pt idx="89">
                  <c:v>2.9015390816789265E-3</c:v>
                </c:pt>
                <c:pt idx="90">
                  <c:v>2.7854352907648338E-3</c:v>
                </c:pt>
                <c:pt idx="91">
                  <c:v>2.6744909241281137E-3</c:v>
                </c:pt>
                <c:pt idx="92">
                  <c:v>2.5684527807543112E-3</c:v>
                </c:pt>
                <c:pt idx="93">
                  <c:v>2.467081330274427E-3</c:v>
                </c:pt>
                <c:pt idx="94">
                  <c:v>2.3701499028481367E-3</c:v>
                </c:pt>
                <c:pt idx="95">
                  <c:v>2.2774439316708838E-3</c:v>
                </c:pt>
                <c:pt idx="96">
                  <c:v>2.1887602443602869E-3</c:v>
                </c:pt>
                <c:pt idx="97">
                  <c:v>2.1039063997687854E-3</c:v>
                </c:pt>
                <c:pt idx="98">
                  <c:v>2.0227000670366146E-3</c:v>
                </c:pt>
                <c:pt idx="99">
                  <c:v>1.9449684439433105E-3</c:v>
                </c:pt>
                <c:pt idx="100">
                  <c:v>1.8705477118399639E-3</c:v>
                </c:pt>
                <c:pt idx="101">
                  <c:v>1.7992825246496305E-3</c:v>
                </c:pt>
                <c:pt idx="102">
                  <c:v>1.7310255296117229E-3</c:v>
                </c:pt>
                <c:pt idx="103">
                  <c:v>1.6656369176190689E-3</c:v>
                </c:pt>
                <c:pt idx="104">
                  <c:v>1.6029840011553317E-3</c:v>
                </c:pt>
                <c:pt idx="105">
                  <c:v>1.5429408179865865E-3</c:v>
                </c:pt>
                <c:pt idx="106">
                  <c:v>1.4853877588953332E-3</c:v>
                </c:pt>
                <c:pt idx="107">
                  <c:v>1.4302112178690126E-3</c:v>
                </c:pt>
                <c:pt idx="108">
                  <c:v>1.3773032632691954E-3</c:v>
                </c:pt>
                <c:pt idx="109">
                  <c:v>1.3265613286127804E-3</c:v>
                </c:pt>
                <c:pt idx="110">
                  <c:v>1.2778879216935226E-3</c:v>
                </c:pt>
                <c:pt idx="111">
                  <c:v>1.2311903508618E-3</c:v>
                </c:pt>
                <c:pt idx="112">
                  <c:v>1.1863804673632389E-3</c:v>
                </c:pt>
                <c:pt idx="113">
                  <c:v>1.1433744227131882E-3</c:v>
                </c:pt>
                <c:pt idx="114">
                  <c:v>1.1020924401547909E-3</c:v>
                </c:pt>
                <c:pt idx="115">
                  <c:v>1.0624585993137294E-3</c:v>
                </c:pt>
                <c:pt idx="116">
                  <c:v>1.0244006332232277E-3</c:v>
                </c:pt>
                <c:pt idx="117">
                  <c:v>9.8784973694900882E-4</c:v>
                </c:pt>
                <c:pt idx="118">
                  <c:v>9.5274038709576429E-4</c:v>
                </c:pt>
                <c:pt idx="119">
                  <c:v>9.1901017152490891E-4</c:v>
                </c:pt>
                <c:pt idx="120">
                  <c:v>8.8659962865799259E-4</c:v>
                </c:pt>
                <c:pt idx="121">
                  <c:v>8.5545209578165706E-4</c:v>
                </c:pt>
                <c:pt idx="122">
                  <c:v>8.2551356580842436E-4</c:v>
                </c:pt>
                <c:pt idx="123">
                  <c:v>7.9673255198342682E-4</c:v>
                </c:pt>
                <c:pt idx="124">
                  <c:v>7.6905996006033787E-4</c:v>
                </c:pt>
                <c:pt idx="125">
                  <c:v>7.424489675006724E-4</c:v>
                </c:pt>
                <c:pt idx="126">
                  <c:v>7.1685490927937375E-4</c:v>
                </c:pt>
                <c:pt idx="127">
                  <c:v>6.9223516990628395E-4</c:v>
                </c:pt>
                <c:pt idx="128">
                  <c:v>6.6854908129800072E-4</c:v>
                </c:pt>
                <c:pt idx="129">
                  <c:v>6.4575782615782873E-4</c:v>
                </c:pt>
                <c:pt idx="130">
                  <c:v>6.2382434654305145E-4</c:v>
                </c:pt>
                <c:pt idx="131">
                  <c:v>6.0271325731896881E-4</c:v>
                </c:pt>
                <c:pt idx="132">
                  <c:v>5.823907642178251E-4</c:v>
                </c:pt>
                <c:pt idx="133">
                  <c:v>5.6282458623831838E-4</c:v>
                </c:pt>
                <c:pt idx="134">
                  <c:v>5.4398388213770094E-4</c:v>
                </c:pt>
                <c:pt idx="135">
                  <c:v>5.2583918078371315E-4</c:v>
                </c:pt>
                <c:pt idx="136">
                  <c:v>5.0836231514786716E-4</c:v>
                </c:pt>
                <c:pt idx="137">
                  <c:v>4.9152635973489026E-4</c:v>
                </c:pt>
                <c:pt idx="138">
                  <c:v>4.7530557125555889E-4</c:v>
                </c:pt>
                <c:pt idx="139">
                  <c:v>4.5967533236181189E-4</c:v>
                </c:pt>
                <c:pt idx="140">
                  <c:v>4.4461209827388143E-4</c:v>
                </c:pt>
                <c:pt idx="141">
                  <c:v>4.3009334613935865E-4</c:v>
                </c:pt>
                <c:pt idx="142">
                  <c:v>4.1609752697364152E-4</c:v>
                </c:pt>
                <c:pt idx="143">
                  <c:v>4.0260402004011132E-4</c:v>
                </c:pt>
                <c:pt idx="144">
                  <c:v>3.8959308953675012E-4</c:v>
                </c:pt>
                <c:pt idx="145">
                  <c:v>3.7704584346370893E-4</c:v>
                </c:pt>
                <c:pt idx="146">
                  <c:v>3.649441945536872E-4</c:v>
                </c:pt>
                <c:pt idx="147">
                  <c:v>3.532708231538413E-4</c:v>
                </c:pt>
                <c:pt idx="148">
                  <c:v>3.4200914195438152E-4</c:v>
                </c:pt>
                <c:pt idx="149">
                  <c:v>3.3114326246506997E-4</c:v>
                </c:pt>
                <c:pt idx="150">
                  <c:v>3.206579631464811E-4</c:v>
                </c:pt>
                <c:pt idx="151">
                  <c:v>3.1053865910823827E-4</c:v>
                </c:pt>
                <c:pt idx="152">
                  <c:v>3.0077137329140172E-4</c:v>
                </c:pt>
                <c:pt idx="153">
                  <c:v>2.9134270905689983E-4</c:v>
                </c:pt>
                <c:pt idx="154">
                  <c:v>2.8223982410629074E-4</c:v>
                </c:pt>
                <c:pt idx="155">
                  <c:v>2.7345040566528891E-4</c:v>
                </c:pt>
                <c:pt idx="156">
                  <c:v>2.6496264686437385E-4</c:v>
                </c:pt>
                <c:pt idx="157">
                  <c:v>2.5676522425447344E-4</c:v>
                </c:pt>
                <c:pt idx="158">
                  <c:v>2.4884727639913688E-4</c:v>
                </c:pt>
                <c:pt idx="159">
                  <c:v>2.4119838348786709E-4</c:v>
                </c:pt>
                <c:pt idx="160">
                  <c:v>2.3380854791831625E-4</c:v>
                </c:pt>
                <c:pt idx="161">
                  <c:v>2.2666817579792268E-4</c:v>
                </c:pt>
                <c:pt idx="162">
                  <c:v>2.1976805931825925E-4</c:v>
                </c:pt>
                <c:pt idx="163">
                  <c:v>2.1309935995791337E-4</c:v>
                </c:pt>
                <c:pt idx="164">
                  <c:v>2.0665359247210708E-4</c:v>
                </c:pt>
                <c:pt idx="165">
                  <c:v>2.0042260962951978E-4</c:v>
                </c:pt>
                <c:pt idx="166">
                  <c:v>1.9439858765890903E-4</c:v>
                </c:pt>
                <c:pt idx="167">
                  <c:v>1.8857401237012042E-4</c:v>
                </c:pt>
                <c:pt idx="168">
                  <c:v>1.8294166591596909E-4</c:v>
                </c:pt>
                <c:pt idx="169">
                  <c:v>1.7749461416326253E-4</c:v>
                </c:pt>
                <c:pt idx="170">
                  <c:v>1.7222619464290356E-4</c:v>
                </c:pt>
                <c:pt idx="171">
                  <c:v>1.6713000505060876E-4</c:v>
                </c:pt>
                <c:pt idx="172">
                  <c:v>1.6219989227126764E-4</c:v>
                </c:pt>
                <c:pt idx="173">
                  <c:v>1.5742994190137989E-4</c:v>
                </c:pt>
                <c:pt idx="174">
                  <c:v>1.5281446824534959E-4</c:v>
                </c:pt>
                <c:pt idx="175">
                  <c:v>1.483480047626605E-4</c:v>
                </c:pt>
                <c:pt idx="176">
                  <c:v>1.4402529494416207E-4</c:v>
                </c:pt>
                <c:pt idx="177">
                  <c:v>1.3984128359680625E-4</c:v>
                </c:pt>
                <c:pt idx="178">
                  <c:v>1.3579110851724552E-4</c:v>
                </c:pt>
                <c:pt idx="179">
                  <c:v>1.3187009253570327E-4</c:v>
                </c:pt>
                <c:pt idx="180">
                  <c:v>1.2807373591247926E-4</c:v>
                </c:pt>
                <c:pt idx="181">
                  <c:v>1.2439770907034269E-4</c:v>
                </c:pt>
                <c:pt idx="182">
                  <c:v>1.208378456469292E-4</c:v>
                </c:pt>
                <c:pt idx="183">
                  <c:v>1.1739013585203973E-4</c:v>
                </c:pt>
                <c:pt idx="184">
                  <c:v>1.1405072011552467E-4</c:v>
                </c:pt>
                <c:pt idx="185">
                  <c:v>1.1081588301213006E-4</c:v>
                </c:pt>
                <c:pt idx="186">
                  <c:v>1.0768204745037997E-4</c:v>
                </c:pt>
                <c:pt idx="187">
                  <c:v>1.0464576911321628E-4</c:v>
                </c:pt>
                <c:pt idx="188">
                  <c:v>1.0170373113870084E-4</c:v>
                </c:pt>
                <c:pt idx="189">
                  <c:v>9.885273902970345E-5</c:v>
                </c:pt>
                <c:pt idx="190">
                  <c:v>9.6089715782011592E-5</c:v>
                </c:pt>
                <c:pt idx="191">
                  <c:v>9.3411697220830973E-5</c:v>
                </c:pt>
                <c:pt idx="192">
                  <c:v>9.0815827536144797E-5</c:v>
                </c:pt>
                <c:pt idx="193">
                  <c:v>8.8299355007846975E-5</c:v>
                </c:pt>
                <c:pt idx="194">
                  <c:v>8.5859627912019898E-5</c:v>
                </c:pt>
                <c:pt idx="195">
                  <c:v>8.3494090600153421E-5</c:v>
                </c:pt>
                <c:pt idx="196">
                  <c:v>8.1200279743465678E-5</c:v>
                </c:pt>
                <c:pt idx="197">
                  <c:v>7.8975820734916046E-5</c:v>
                </c:pt>
                <c:pt idx="198">
                  <c:v>7.681842424179524E-5</c:v>
                </c:pt>
                <c:pt idx="199">
                  <c:v>7.4725882902180362E-5</c:v>
                </c:pt>
                <c:pt idx="200">
                  <c:v>7.2696068158810583E-5</c:v>
                </c:pt>
                <c:pt idx="201">
                  <c:v>7.0726927224279941E-5</c:v>
                </c:pt>
                <c:pt idx="202">
                  <c:v>6.8816480171720907E-5</c:v>
                </c:pt>
                <c:pt idx="203">
                  <c:v>6.6962817145424351E-5</c:v>
                </c:pt>
                <c:pt idx="204">
                  <c:v>6.5164095686112111E-5</c:v>
                </c:pt>
                <c:pt idx="205">
                  <c:v>6.3418538165818138E-5</c:v>
                </c:pt>
                <c:pt idx="206">
                  <c:v>6.1724429327582634E-5</c:v>
                </c:pt>
                <c:pt idx="207">
                  <c:v>6.0080113925368373E-5</c:v>
                </c:pt>
                <c:pt idx="208">
                  <c:v>5.8483994459844864E-5</c:v>
                </c:pt>
                <c:pt idx="209">
                  <c:v>5.6934529005869357E-5</c:v>
                </c:pt>
                <c:pt idx="210">
                  <c:v>5.5430229127695546E-5</c:v>
                </c:pt>
                <c:pt idx="211">
                  <c:v>5.3969657878128714E-5</c:v>
                </c:pt>
                <c:pt idx="212">
                  <c:v>5.2551427878001536E-5</c:v>
                </c:pt>
                <c:pt idx="213">
                  <c:v>5.1174199472537041E-5</c:v>
                </c:pt>
                <c:pt idx="214">
                  <c:v>4.9836678961299369E-5</c:v>
                </c:pt>
                <c:pt idx="215">
                  <c:v>4.8537616898596123E-5</c:v>
                </c:pt>
                <c:pt idx="216">
                  <c:v>4.7275806461334728E-5</c:v>
                </c:pt>
                <c:pt idx="217">
                  <c:v>4.6050081881470748E-5</c:v>
                </c:pt>
                <c:pt idx="218">
                  <c:v>4.4859316940317475E-5</c:v>
                </c:pt>
                <c:pt idx="219">
                  <c:v>4.3702423522106677E-5</c:v>
                </c:pt>
                <c:pt idx="220">
                  <c:v>4.257835022430855E-5</c:v>
                </c:pt>
                <c:pt idx="221">
                  <c:v>4.1486081022332217E-5</c:v>
                </c:pt>
                <c:pt idx="222">
                  <c:v>4.0424633986330168E-5</c:v>
                </c:pt>
                <c:pt idx="223">
                  <c:v>3.9393060047938207E-5</c:v>
                </c:pt>
                <c:pt idx="224">
                  <c:v>3.8390441814870086E-5</c:v>
                </c:pt>
                <c:pt idx="225">
                  <c:v>3.7415892431385146E-5</c:v>
                </c:pt>
                <c:pt idx="226">
                  <c:v>3.6468554482733427E-5</c:v>
                </c:pt>
                <c:pt idx="227">
                  <c:v>3.5547598941761649E-5</c:v>
                </c:pt>
                <c:pt idx="228">
                  <c:v>3.4652224155949898E-5</c:v>
                </c:pt>
                <c:pt idx="229">
                  <c:v>3.3781654873217713E-5</c:v>
                </c:pt>
                <c:pt idx="230">
                  <c:v>3.2935141304920831E-5</c:v>
                </c:pt>
                <c:pt idx="231">
                  <c:v>3.2111958224512397E-5</c:v>
                </c:pt>
                <c:pt idx="232">
                  <c:v>3.131140410042751E-5</c:v>
                </c:pt>
                <c:pt idx="233">
                  <c:v>3.0532800261799222E-5</c:v>
                </c:pt>
                <c:pt idx="234">
                  <c:v>2.9775490095674983E-5</c:v>
                </c:pt>
                <c:pt idx="235">
                  <c:v>2.9038838274472134E-5</c:v>
                </c:pt>
                <c:pt idx="236">
                  <c:v>2.8322230012445204E-5</c:v>
                </c:pt>
                <c:pt idx="237">
                  <c:v>2.7625070350009286E-5</c:v>
                </c:pt>
                <c:pt idx="238">
                  <c:v>2.6946783464802229E-5</c:v>
                </c:pt>
                <c:pt idx="239">
                  <c:v>2.6286812008416692E-5</c:v>
                </c:pt>
                <c:pt idx="240">
                  <c:v>2.564461646778482E-5</c:v>
                </c:pt>
                <c:pt idx="241">
                  <c:v>2.5019674550233615E-5</c:v>
                </c:pt>
                <c:pt idx="242">
                  <c:v>2.4411480591275449E-5</c:v>
                </c:pt>
                <c:pt idx="243">
                  <c:v>2.3819544984236145E-5</c:v>
                </c:pt>
                <c:pt idx="244">
                  <c:v>2.3243393630860533E-5</c:v>
                </c:pt>
                <c:pt idx="245">
                  <c:v>2.268256741207183E-5</c:v>
                </c:pt>
                <c:pt idx="246">
                  <c:v>2.2136621678095114E-5</c:v>
                </c:pt>
                <c:pt idx="247">
                  <c:v>2.1605125757188216E-5</c:v>
                </c:pt>
                <c:pt idx="248">
                  <c:v>2.1087662482257139E-5</c:v>
                </c:pt>
                <c:pt idx="249">
                  <c:v>2.0583827734656861E-5</c:v>
                </c:pt>
                <c:pt idx="250">
                  <c:v>2.0093230004515399E-5</c:v>
                </c:pt>
                <c:pt idx="251">
                  <c:v>1.9615489966939184E-5</c:v>
                </c:pt>
                <c:pt idx="252">
                  <c:v>1.9150240073490402E-5</c:v>
                </c:pt>
                <c:pt idx="253">
                  <c:v>1.86971241583452E-5</c:v>
                </c:pt>
                <c:pt idx="254">
                  <c:v>1.8255797058572295E-5</c:v>
                </c:pt>
                <c:pt idx="255">
                  <c:v>1.7825924247990929E-5</c:v>
                </c:pt>
                <c:pt idx="256">
                  <c:v>1.7407181484088633E-5</c:v>
                </c:pt>
                <c:pt idx="257">
                  <c:v>1.6999254467503199E-5</c:v>
                </c:pt>
                <c:pt idx="258">
                  <c:v>1.6601838513590216E-5</c:v>
                </c:pt>
                <c:pt idx="259">
                  <c:v>1.6214638235619276E-5</c:v>
                </c:pt>
                <c:pt idx="260">
                  <c:v>1.5837367239158657E-5</c:v>
                </c:pt>
                <c:pt idx="261">
                  <c:v>1.546974782722781E-5</c:v>
                </c:pt>
                <c:pt idx="262">
                  <c:v>1.5111510715810945E-5</c:v>
                </c:pt>
                <c:pt idx="263">
                  <c:v>1.476239475934493E-5</c:v>
                </c:pt>
                <c:pt idx="264">
                  <c:v>1.4422146685807078E-5</c:v>
                </c:pt>
                <c:pt idx="265">
                  <c:v>1.4090520841045242E-5</c:v>
                </c:pt>
                <c:pt idx="266">
                  <c:v>1.3767278942005091E-5</c:v>
                </c:pt>
                <c:pt idx="267">
                  <c:v>1.3452189838525848E-5</c:v>
                </c:pt>
                <c:pt idx="268">
                  <c:v>1.3145029283384352E-5</c:v>
                </c:pt>
                <c:pt idx="269">
                  <c:v>1.2845579710286278E-5</c:v>
                </c:pt>
                <c:pt idx="270">
                  <c:v>1.2553630019506947E-5</c:v>
                </c:pt>
                <c:pt idx="271">
                  <c:v>1.2268975370905176E-5</c:v>
                </c:pt>
                <c:pt idx="272">
                  <c:v>1.1991416984035277E-5</c:v>
                </c:pt>
                <c:pt idx="273">
                  <c:v>1.1720761945100316E-5</c:v>
                </c:pt>
                <c:pt idx="274">
                  <c:v>1.1456823020495961E-5</c:v>
                </c:pt>
                <c:pt idx="275">
                  <c:v>1.1199418476704038E-5</c:v>
                </c:pt>
                <c:pt idx="276">
                  <c:v>1.0948371906306083E-5</c:v>
                </c:pt>
                <c:pt idx="277">
                  <c:v>1.070351205989477E-5</c:v>
                </c:pt>
                <c:pt idx="278">
                  <c:v>1.0464672683669103E-5</c:v>
                </c:pt>
                <c:pt idx="279">
                  <c:v>1.0231692362509846E-5</c:v>
                </c:pt>
                <c:pt idx="280">
                  <c:v>1.0004414368336031E-5</c:v>
                </c:pt>
                <c:pt idx="281">
                  <c:v>9.7826865135541112E-6</c:v>
                </c:pt>
                <c:pt idx="282">
                  <c:v>9.5663610094176227E-6</c:v>
                </c:pt>
                <c:pt idx="283">
                  <c:v>9.3552943291201034E-6</c:v>
                </c:pt>
                <c:pt idx="284">
                  <c:v>9.14934707545447E-6</c:v>
                </c:pt>
                <c:pt idx="285">
                  <c:v>8.9483838528746869E-6</c:v>
                </c:pt>
                <c:pt idx="286">
                  <c:v>8.752273143805373E-6</c:v>
                </c:pt>
                <c:pt idx="287">
                  <c:v>8.5608871890462536E-6</c:v>
                </c:pt>
                <c:pt idx="288">
                  <c:v>8.3741018721297316E-6</c:v>
                </c:pt>
                <c:pt idx="289">
                  <c:v>8.1917966074899011E-6</c:v>
                </c:pt>
                <c:pt idx="290">
                  <c:v>8.0138542323101636E-6</c:v>
                </c:pt>
                <c:pt idx="291">
                  <c:v>7.8401609019201152E-6</c:v>
                </c:pt>
                <c:pt idx="292">
                  <c:v>7.6706059886171126E-6</c:v>
                </c:pt>
                <c:pt idx="293">
                  <c:v>7.5050819837934733E-6</c:v>
                </c:pt>
                <c:pt idx="294">
                  <c:v>7.343484403253702E-6</c:v>
                </c:pt>
                <c:pt idx="295">
                  <c:v>7.1857116956106975E-6</c:v>
                </c:pt>
                <c:pt idx="296">
                  <c:v>7.0316651536548226E-6</c:v>
                </c:pt>
                <c:pt idx="297">
                  <c:v>6.8812488285917168E-6</c:v>
                </c:pt>
                <c:pt idx="298">
                  <c:v>6.7343694470516488E-6</c:v>
                </c:pt>
                <c:pt idx="299">
                  <c:v>6.5909363307723926E-6</c:v>
                </c:pt>
                <c:pt idx="300">
                  <c:v>6.4508613188662936E-6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04-4FFE-94DD-0B593B59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431264"/>
        <c:axId val="253431824"/>
      </c:scatterChart>
      <c:valAx>
        <c:axId val="25343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31824"/>
        <c:crosses val="autoZero"/>
        <c:crossBetween val="midCat"/>
      </c:valAx>
      <c:valAx>
        <c:axId val="2534318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31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Po!$B$52</c:f>
              <c:strCache>
                <c:ptCount val="1"/>
                <c:pt idx="0">
                  <c:v>Po (6)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Po!$A$53:$A$94</c:f>
              <c:numCache>
                <c:formatCode>General</c:formatCode>
                <c:ptCount val="4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</c:numCache>
            </c:numRef>
          </c:xVal>
          <c:yVal>
            <c:numRef>
              <c:f>Po!$B$53:$B$94</c:f>
              <c:numCache>
                <c:formatCode>General</c:formatCode>
                <c:ptCount val="42"/>
                <c:pt idx="0">
                  <c:v>2.4787521766663585E-3</c:v>
                </c:pt>
                <c:pt idx="1">
                  <c:v>1.4872513059998151E-2</c:v>
                </c:pt>
                <c:pt idx="2">
                  <c:v>4.4617539179994462E-2</c:v>
                </c:pt>
                <c:pt idx="3">
                  <c:v>8.9235078359988909E-2</c:v>
                </c:pt>
                <c:pt idx="4">
                  <c:v>0.13385261753998337</c:v>
                </c:pt>
                <c:pt idx="5">
                  <c:v>0.16062314104798003</c:v>
                </c:pt>
                <c:pt idx="6">
                  <c:v>0.16062314104798003</c:v>
                </c:pt>
                <c:pt idx="7">
                  <c:v>0.13767697804112577</c:v>
                </c:pt>
                <c:pt idx="8">
                  <c:v>0.10325773353084432</c:v>
                </c:pt>
                <c:pt idx="9">
                  <c:v>6.883848902056286E-2</c:v>
                </c:pt>
                <c:pt idx="10">
                  <c:v>4.1303093412337732E-2</c:v>
                </c:pt>
                <c:pt idx="11">
                  <c:v>2.2528960043093311E-2</c:v>
                </c:pt>
                <c:pt idx="12">
                  <c:v>1.1264480021546661E-2</c:v>
                </c:pt>
                <c:pt idx="13">
                  <c:v>5.1989907791753836E-3</c:v>
                </c:pt>
                <c:pt idx="14">
                  <c:v>2.2281389053608732E-3</c:v>
                </c:pt>
                <c:pt idx="15">
                  <c:v>8.9125556214435036E-4</c:v>
                </c:pt>
                <c:pt idx="16">
                  <c:v>3.3422083580413167E-4</c:v>
                </c:pt>
                <c:pt idx="17">
                  <c:v>1.1796029498969329E-4</c:v>
                </c:pt>
                <c:pt idx="18">
                  <c:v>3.9320098329897816E-5</c:v>
                </c:pt>
                <c:pt idx="19">
                  <c:v>1.241687315680987E-5</c:v>
                </c:pt>
                <c:pt idx="20">
                  <c:v>3.725061947042944E-6</c:v>
                </c:pt>
                <c:pt idx="21">
                  <c:v>1.0643034134408412E-6</c:v>
                </c:pt>
                <c:pt idx="22">
                  <c:v>2.9026456730204751E-7</c:v>
                </c:pt>
                <c:pt idx="23">
                  <c:v>7.5721191470099433E-8</c:v>
                </c:pt>
                <c:pt idx="24">
                  <c:v>1.8930297867524921E-8</c:v>
                </c:pt>
                <c:pt idx="25">
                  <c:v>4.543271488205959E-9</c:v>
                </c:pt>
                <c:pt idx="26">
                  <c:v>1.0484472665090706E-9</c:v>
                </c:pt>
                <c:pt idx="27">
                  <c:v>2.329882814464599E-10</c:v>
                </c:pt>
                <c:pt idx="28">
                  <c:v>4.99260603099557E-11</c:v>
                </c:pt>
                <c:pt idx="29">
                  <c:v>1.0329529719301251E-11</c:v>
                </c:pt>
                <c:pt idx="30">
                  <c:v>2.0659059438602391E-12</c:v>
                </c:pt>
                <c:pt idx="31">
                  <c:v>3.9985276332778846E-13</c:v>
                </c:pt>
                <c:pt idx="32">
                  <c:v>7.4972393123960113E-14</c:v>
                </c:pt>
                <c:pt idx="33">
                  <c:v>1.3631344204356365E-14</c:v>
                </c:pt>
                <c:pt idx="34">
                  <c:v>2.4055313301805371E-15</c:v>
                </c:pt>
                <c:pt idx="35">
                  <c:v>4.1237679945952294E-16</c:v>
                </c:pt>
                <c:pt idx="36">
                  <c:v>6.8729466576587251E-17</c:v>
                </c:pt>
                <c:pt idx="37">
                  <c:v>1.1145318904311437E-17</c:v>
                </c:pt>
                <c:pt idx="38">
                  <c:v>1.7597871954175967E-18</c:v>
                </c:pt>
                <c:pt idx="39">
                  <c:v>2.7073649160270507E-19</c:v>
                </c:pt>
                <c:pt idx="40">
                  <c:v>4.0610473740405766E-20</c:v>
                </c:pt>
                <c:pt idx="41">
                  <c:v>5.9429961571325836E-21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72-42FE-A2EF-1D832D5A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62304"/>
        <c:axId val="251062864"/>
      </c:scatterChart>
      <c:valAx>
        <c:axId val="25106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2864"/>
        <c:crosses val="autoZero"/>
        <c:crossBetween val="midCat"/>
      </c:valAx>
      <c:valAx>
        <c:axId val="251062864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2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Bi!$B$52</c:f>
              <c:strCache>
                <c:ptCount val="1"/>
                <c:pt idx="0">
                  <c:v>Bi(5; 0,4)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Bi!$A$53:$A$95</c:f>
              <c:numCache>
                <c:formatCode>General</c:formatCode>
                <c:ptCount val="4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</c:numCache>
            </c:numRef>
          </c:xVal>
          <c:yVal>
            <c:numRef>
              <c:f>Bi!$B$53:$B$95</c:f>
              <c:numCache>
                <c:formatCode>General</c:formatCode>
                <c:ptCount val="43"/>
                <c:pt idx="0">
                  <c:v>7.7759999999999996E-2</c:v>
                </c:pt>
                <c:pt idx="1">
                  <c:v>0.25919999999999999</c:v>
                </c:pt>
                <c:pt idx="2">
                  <c:v>0.34559999999999996</c:v>
                </c:pt>
                <c:pt idx="3">
                  <c:v>0.23039999999999999</c:v>
                </c:pt>
                <c:pt idx="4">
                  <c:v>7.6799999999999993E-2</c:v>
                </c:pt>
                <c:pt idx="5">
                  <c:v>1.0240000000000008E-2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CE-4039-919C-32073344F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65104"/>
        <c:axId val="251065664"/>
      </c:scatterChart>
      <c:valAx>
        <c:axId val="25106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5664"/>
        <c:crosses val="autoZero"/>
        <c:crossBetween val="midCat"/>
      </c:valAx>
      <c:valAx>
        <c:axId val="25106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Po!$B$52</c:f>
              <c:strCache>
                <c:ptCount val="1"/>
                <c:pt idx="0">
                  <c:v>Po (6)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Po!$A$53:$A$94</c:f>
              <c:numCache>
                <c:formatCode>General</c:formatCode>
                <c:ptCount val="4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</c:numCache>
            </c:numRef>
          </c:xVal>
          <c:yVal>
            <c:numRef>
              <c:f>Po!$B$53:$B$94</c:f>
              <c:numCache>
                <c:formatCode>General</c:formatCode>
                <c:ptCount val="42"/>
                <c:pt idx="0">
                  <c:v>2.4787521766663585E-3</c:v>
                </c:pt>
                <c:pt idx="1">
                  <c:v>1.4872513059998151E-2</c:v>
                </c:pt>
                <c:pt idx="2">
                  <c:v>4.4617539179994462E-2</c:v>
                </c:pt>
                <c:pt idx="3">
                  <c:v>8.9235078359988909E-2</c:v>
                </c:pt>
                <c:pt idx="4">
                  <c:v>0.13385261753998337</c:v>
                </c:pt>
                <c:pt idx="5">
                  <c:v>0.16062314104798003</c:v>
                </c:pt>
                <c:pt idx="6">
                  <c:v>0.16062314104798003</c:v>
                </c:pt>
                <c:pt idx="7">
                  <c:v>0.13767697804112577</c:v>
                </c:pt>
                <c:pt idx="8">
                  <c:v>0.10325773353084432</c:v>
                </c:pt>
                <c:pt idx="9">
                  <c:v>6.883848902056286E-2</c:v>
                </c:pt>
                <c:pt idx="10">
                  <c:v>4.1303093412337732E-2</c:v>
                </c:pt>
                <c:pt idx="11">
                  <c:v>2.2528960043093311E-2</c:v>
                </c:pt>
                <c:pt idx="12">
                  <c:v>1.1264480021546661E-2</c:v>
                </c:pt>
                <c:pt idx="13">
                  <c:v>5.1989907791753836E-3</c:v>
                </c:pt>
                <c:pt idx="14">
                  <c:v>2.2281389053608732E-3</c:v>
                </c:pt>
                <c:pt idx="15">
                  <c:v>8.9125556214435036E-4</c:v>
                </c:pt>
                <c:pt idx="16">
                  <c:v>3.3422083580413167E-4</c:v>
                </c:pt>
                <c:pt idx="17">
                  <c:v>1.1796029498969329E-4</c:v>
                </c:pt>
                <c:pt idx="18">
                  <c:v>3.9320098329897816E-5</c:v>
                </c:pt>
                <c:pt idx="19">
                  <c:v>1.241687315680987E-5</c:v>
                </c:pt>
                <c:pt idx="20">
                  <c:v>3.725061947042944E-6</c:v>
                </c:pt>
                <c:pt idx="21">
                  <c:v>1.0643034134408412E-6</c:v>
                </c:pt>
                <c:pt idx="22">
                  <c:v>2.9026456730204751E-7</c:v>
                </c:pt>
                <c:pt idx="23">
                  <c:v>7.5721191470099433E-8</c:v>
                </c:pt>
                <c:pt idx="24">
                  <c:v>1.8930297867524921E-8</c:v>
                </c:pt>
                <c:pt idx="25">
                  <c:v>4.543271488205959E-9</c:v>
                </c:pt>
                <c:pt idx="26">
                  <c:v>1.0484472665090706E-9</c:v>
                </c:pt>
                <c:pt idx="27">
                  <c:v>2.329882814464599E-10</c:v>
                </c:pt>
                <c:pt idx="28">
                  <c:v>4.99260603099557E-11</c:v>
                </c:pt>
                <c:pt idx="29">
                  <c:v>1.0329529719301251E-11</c:v>
                </c:pt>
                <c:pt idx="30">
                  <c:v>2.0659059438602391E-12</c:v>
                </c:pt>
                <c:pt idx="31">
                  <c:v>3.9985276332778846E-13</c:v>
                </c:pt>
                <c:pt idx="32">
                  <c:v>7.4972393123960113E-14</c:v>
                </c:pt>
                <c:pt idx="33">
                  <c:v>1.3631344204356365E-14</c:v>
                </c:pt>
                <c:pt idx="34">
                  <c:v>2.4055313301805371E-15</c:v>
                </c:pt>
                <c:pt idx="35">
                  <c:v>4.1237679945952294E-16</c:v>
                </c:pt>
                <c:pt idx="36">
                  <c:v>6.8729466576587251E-17</c:v>
                </c:pt>
                <c:pt idx="37">
                  <c:v>1.1145318904311437E-17</c:v>
                </c:pt>
                <c:pt idx="38">
                  <c:v>1.7597871954175967E-18</c:v>
                </c:pt>
                <c:pt idx="39">
                  <c:v>2.7073649160270507E-19</c:v>
                </c:pt>
                <c:pt idx="40">
                  <c:v>4.0610473740405766E-20</c:v>
                </c:pt>
                <c:pt idx="41">
                  <c:v>5.9429961571325836E-21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25-4CD7-B56A-D5A625D97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68464"/>
        <c:axId val="251069024"/>
      </c:scatterChart>
      <c:valAx>
        <c:axId val="25106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9024"/>
        <c:crosses val="autoZero"/>
        <c:crossBetween val="midCat"/>
      </c:valAx>
      <c:valAx>
        <c:axId val="251069024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8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'Bi vs Po'!$B$52</c:f>
              <c:strCache>
                <c:ptCount val="1"/>
                <c:pt idx="0">
                  <c:v>Bi(50; 0,05)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'Bi vs Po'!$A$53:$A$93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xVal>
          <c:yVal>
            <c:numRef>
              <c:f>'Bi vs Po'!$B$53:$B$93</c:f>
              <c:numCache>
                <c:formatCode>General</c:formatCode>
                <c:ptCount val="41"/>
                <c:pt idx="0">
                  <c:v>7.6944975276713304E-2</c:v>
                </c:pt>
                <c:pt idx="1">
                  <c:v>0.20248677704398246</c:v>
                </c:pt>
                <c:pt idx="2">
                  <c:v>0.26110137039881948</c:v>
                </c:pt>
                <c:pt idx="3">
                  <c:v>0.21987483823058479</c:v>
                </c:pt>
                <c:pt idx="4">
                  <c:v>0.13597522890575633</c:v>
                </c:pt>
                <c:pt idx="5">
                  <c:v>6.5840637154366277E-2</c:v>
                </c:pt>
                <c:pt idx="6">
                  <c:v>2.5989725192513E-2</c:v>
                </c:pt>
                <c:pt idx="7">
                  <c:v>8.5981045749667119E-3</c:v>
                </c:pt>
                <c:pt idx="8">
                  <c:v>2.4323585310761071E-3</c:v>
                </c:pt>
                <c:pt idx="9">
                  <c:v>5.9742139359764091E-4</c:v>
                </c:pt>
                <c:pt idx="10">
                  <c:v>1.2891724809212235E-4</c:v>
                </c:pt>
                <c:pt idx="11">
                  <c:v>2.4673157529592746E-5</c:v>
                </c:pt>
                <c:pt idx="12">
                  <c:v>4.2204085247987761E-6</c:v>
                </c:pt>
                <c:pt idx="13">
                  <c:v>6.4929361919981085E-7</c:v>
                </c:pt>
                <c:pt idx="14">
                  <c:v>9.0315277858620038E-8</c:v>
                </c:pt>
                <c:pt idx="15">
                  <c:v>1.14082456242468E-8</c:v>
                </c:pt>
                <c:pt idx="16">
                  <c:v>1.3134493317389348E-9</c:v>
                </c:pt>
                <c:pt idx="17">
                  <c:v>1.3825782439357148E-10</c:v>
                </c:pt>
                <c:pt idx="18">
                  <c:v>1.334066726604641E-11</c:v>
                </c:pt>
                <c:pt idx="19">
                  <c:v>1.1825522230290505E-12</c:v>
                </c:pt>
                <c:pt idx="20">
                  <c:v>9.647136556289626E-14</c:v>
                </c:pt>
                <c:pt idx="21">
                  <c:v>7.2534861325485928E-15</c:v>
                </c:pt>
                <c:pt idx="22">
                  <c:v>5.0323229149260399E-16</c:v>
                </c:pt>
                <c:pt idx="23">
                  <c:v>3.2243716617375066E-17</c:v>
                </c:pt>
                <c:pt idx="24">
                  <c:v>1.9091674312919461E-18</c:v>
                </c:pt>
                <c:pt idx="25">
                  <c:v>1.045017962391375E-19</c:v>
                </c:pt>
                <c:pt idx="26">
                  <c:v>5.2885524412519496E-21</c:v>
                </c:pt>
                <c:pt idx="27">
                  <c:v>2.4741765807026738E-22</c:v>
                </c:pt>
                <c:pt idx="28">
                  <c:v>1.0696628074466497E-23</c:v>
                </c:pt>
                <c:pt idx="29">
                  <c:v>4.2708859825455772E-25</c:v>
                </c:pt>
                <c:pt idx="30">
                  <c:v>1.573484309358903E-26</c:v>
                </c:pt>
                <c:pt idx="31">
                  <c:v>5.3429008806753352E-28</c:v>
                </c:pt>
                <c:pt idx="32">
                  <c:v>1.6696565252110582E-29</c:v>
                </c:pt>
                <c:pt idx="33">
                  <c:v>4.7932723211800249E-31</c:v>
                </c:pt>
                <c:pt idx="34">
                  <c:v>1.2613874529420912E-32</c:v>
                </c:pt>
                <c:pt idx="35">
                  <c:v>3.0349171800111368E-34</c:v>
                </c:pt>
                <c:pt idx="36">
                  <c:v>6.6555201316034085E-36</c:v>
                </c:pt>
                <c:pt idx="37">
                  <c:v>1.3254236392951028E-37</c:v>
                </c:pt>
                <c:pt idx="38">
                  <c:v>2.3864968574565819E-39</c:v>
                </c:pt>
                <c:pt idx="39">
                  <c:v>3.864772238796097E-41</c:v>
                </c:pt>
                <c:pt idx="40">
                  <c:v>5.5937492929943049E-43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F9-42DE-8A62-9C23D96B393B}"/>
            </c:ext>
          </c:extLst>
        </c:ser>
        <c:ser>
          <c:idx val="1"/>
          <c:order val="1"/>
          <c:tx>
            <c:strRef>
              <c:f>'Bi vs Po'!$C$52</c:f>
              <c:strCache>
                <c:ptCount val="1"/>
                <c:pt idx="0">
                  <c:v>Po (2,5)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'Bi vs Po'!$A$53:$A$93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xVal>
          <c:yVal>
            <c:numRef>
              <c:f>'Bi vs Po'!$C$53:$C$93</c:f>
              <c:numCache>
                <c:formatCode>General</c:formatCode>
                <c:ptCount val="41"/>
                <c:pt idx="0">
                  <c:v>8.20849986238988E-2</c:v>
                </c:pt>
                <c:pt idx="1">
                  <c:v>0.20521249655974699</c:v>
                </c:pt>
                <c:pt idx="2">
                  <c:v>0.25651562069968376</c:v>
                </c:pt>
                <c:pt idx="3">
                  <c:v>0.21376301724973648</c:v>
                </c:pt>
                <c:pt idx="4">
                  <c:v>0.13360188578108526</c:v>
                </c:pt>
                <c:pt idx="5">
                  <c:v>6.6800942890542642E-2</c:v>
                </c:pt>
                <c:pt idx="6">
                  <c:v>2.783372620439278E-2</c:v>
                </c:pt>
                <c:pt idx="7">
                  <c:v>9.9406165015688587E-3</c:v>
                </c:pt>
                <c:pt idx="8">
                  <c:v>3.1064426567402647E-3</c:v>
                </c:pt>
                <c:pt idx="9">
                  <c:v>8.6290073798340724E-4</c:v>
                </c:pt>
                <c:pt idx="10">
                  <c:v>2.1572518449585165E-4</c:v>
                </c:pt>
                <c:pt idx="11">
                  <c:v>4.902845102178448E-5</c:v>
                </c:pt>
                <c:pt idx="12">
                  <c:v>1.0214260629538453E-5</c:v>
                </c:pt>
                <c:pt idx="13">
                  <c:v>1.9642808902958537E-6</c:v>
                </c:pt>
                <c:pt idx="14">
                  <c:v>3.507644446956873E-7</c:v>
                </c:pt>
                <c:pt idx="15">
                  <c:v>5.8460740782614688E-8</c:v>
                </c:pt>
                <c:pt idx="16">
                  <c:v>9.1344907472835349E-9</c:v>
                </c:pt>
                <c:pt idx="17">
                  <c:v>1.343307462835813E-9</c:v>
                </c:pt>
                <c:pt idx="18">
                  <c:v>1.8657048094941798E-10</c:v>
                </c:pt>
                <c:pt idx="19">
                  <c:v>2.4548747493344598E-11</c:v>
                </c:pt>
                <c:pt idx="20">
                  <c:v>3.0685934366680759E-12</c:v>
                </c:pt>
                <c:pt idx="21">
                  <c:v>3.6530874246048446E-13</c:v>
                </c:pt>
                <c:pt idx="22">
                  <c:v>4.1512357097782152E-14</c:v>
                </c:pt>
                <c:pt idx="23">
                  <c:v>4.5122127280198261E-15</c:v>
                </c:pt>
                <c:pt idx="24">
                  <c:v>4.7002215916873328E-16</c:v>
                </c:pt>
                <c:pt idx="25">
                  <c:v>4.7002215916872829E-17</c:v>
                </c:pt>
                <c:pt idx="26">
                  <c:v>4.5194438381608852E-18</c:v>
                </c:pt>
                <c:pt idx="27">
                  <c:v>4.1846702205193393E-19</c:v>
                </c:pt>
                <c:pt idx="28">
                  <c:v>3.7363126968922866E-20</c:v>
                </c:pt>
                <c:pt idx="29">
                  <c:v>3.2209592214588265E-21</c:v>
                </c:pt>
                <c:pt idx="30">
                  <c:v>2.6841326845490395E-22</c:v>
                </c:pt>
                <c:pt idx="31">
                  <c:v>2.1646231327008353E-23</c:v>
                </c:pt>
                <c:pt idx="32">
                  <c:v>1.691111822422531E-24</c:v>
                </c:pt>
                <c:pt idx="33">
                  <c:v>1.2811453200170596E-25</c:v>
                </c:pt>
                <c:pt idx="34">
                  <c:v>9.4201861765959833E-27</c:v>
                </c:pt>
                <c:pt idx="35">
                  <c:v>6.7287044118543681E-28</c:v>
                </c:pt>
                <c:pt idx="36">
                  <c:v>4.6727113971211346E-29</c:v>
                </c:pt>
                <c:pt idx="37">
                  <c:v>3.1572374304872108E-30</c:v>
                </c:pt>
                <c:pt idx="38">
                  <c:v>2.0771298884784474E-31</c:v>
                </c:pt>
                <c:pt idx="39">
                  <c:v>1.3314935182554156E-32</c:v>
                </c:pt>
                <c:pt idx="40">
                  <c:v>8.3218344890963031E-34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F9-42DE-8A62-9C23D96B3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72384"/>
        <c:axId val="251072944"/>
      </c:scatterChart>
      <c:valAx>
        <c:axId val="25107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72944"/>
        <c:crosses val="autoZero"/>
        <c:crossBetween val="midCat"/>
      </c:valAx>
      <c:valAx>
        <c:axId val="251072944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72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Scroll" dx="16" fmlaLink="$D$6" horiz="1" max="20" page="50" val="5"/>
</file>

<file path=xl/ctrlProps/ctrlProp10.xml><?xml version="1.0" encoding="utf-8"?>
<formControlPr xmlns="http://schemas.microsoft.com/office/spreadsheetml/2009/9/main" objectType="Scroll" dx="16" fmlaLink="$D$7" horiz="1" max="10" page="50" val="4"/>
</file>

<file path=xl/ctrlProps/ctrlProp11.xml><?xml version="1.0" encoding="utf-8"?>
<formControlPr xmlns="http://schemas.microsoft.com/office/spreadsheetml/2009/9/main" objectType="Scroll" dx="16" fmlaLink="$D$6" horiz="1" max="100" min="1" page="50" val="60"/>
</file>

<file path=xl/ctrlProps/ctrlProp12.xml><?xml version="1.0" encoding="utf-8"?>
<formControlPr xmlns="http://schemas.microsoft.com/office/spreadsheetml/2009/9/main" objectType="Scroll" dx="16" fmlaLink="$D$6" horiz="1" max="100" min="1" page="50" val="50"/>
</file>

<file path=xl/ctrlProps/ctrlProp13.xml><?xml version="1.0" encoding="utf-8"?>
<formControlPr xmlns="http://schemas.microsoft.com/office/spreadsheetml/2009/9/main" objectType="Scroll" dx="16" fmlaLink="$D$7" horiz="1" max="100" page="50" val="50"/>
</file>

<file path=xl/ctrlProps/ctrlProp14.xml><?xml version="1.0" encoding="utf-8"?>
<formControlPr xmlns="http://schemas.microsoft.com/office/spreadsheetml/2009/9/main" objectType="Scroll" dx="16" fmlaLink="$I$6" horiz="1" max="1000" min="1" page="150" val="250"/>
</file>

<file path=xl/ctrlProps/ctrlProp15.xml><?xml version="1.0" encoding="utf-8"?>
<formControlPr xmlns="http://schemas.microsoft.com/office/spreadsheetml/2009/9/main" objectType="Scroll" dx="16" fmlaLink="$D$6" horiz="1" max="40" min="10" page="50" val="31"/>
</file>

<file path=xl/ctrlProps/ctrlProp16.xml><?xml version="1.0" encoding="utf-8"?>
<formControlPr xmlns="http://schemas.microsoft.com/office/spreadsheetml/2009/9/main" objectType="Scroll" dx="16" fmlaLink="$D$7" horiz="1" max="30" min="1" page="1500" val="25"/>
</file>

<file path=xl/ctrlProps/ctrlProp17.xml><?xml version="1.0" encoding="utf-8"?>
<formControlPr xmlns="http://schemas.microsoft.com/office/spreadsheetml/2009/9/main" objectType="Scroll" dx="16" fmlaLink="$D$8" horiz="1" max="31" page="1500" val="9"/>
</file>

<file path=xl/ctrlProps/ctrlProp2.xml><?xml version="1.0" encoding="utf-8"?>
<formControlPr xmlns="http://schemas.microsoft.com/office/spreadsheetml/2009/9/main" objectType="Scroll" dx="16" fmlaLink="$D$7" horiz="1" max="600" page="1500" val="239"/>
</file>

<file path=xl/ctrlProps/ctrlProp3.xml><?xml version="1.0" encoding="utf-8"?>
<formControlPr xmlns="http://schemas.microsoft.com/office/spreadsheetml/2009/9/main" objectType="Scroll" dx="16" fmlaLink="$D$6" horiz="1" max="20" page="50" val="0"/>
</file>

<file path=xl/ctrlProps/ctrlProp4.xml><?xml version="1.0" encoding="utf-8"?>
<formControlPr xmlns="http://schemas.microsoft.com/office/spreadsheetml/2009/9/main" objectType="Scroll" dx="16" fmlaLink="$D$7" horiz="1" max="600" page="500" val="200"/>
</file>

<file path=xl/ctrlProps/ctrlProp5.xml><?xml version="1.0" encoding="utf-8"?>
<formControlPr xmlns="http://schemas.microsoft.com/office/spreadsheetml/2009/9/main" objectType="Scroll" dx="16" fmlaLink="$D$6" horiz="1" max="40" min="1" page="50"/>
</file>

<file path=xl/ctrlProps/ctrlProp6.xml><?xml version="1.0" encoding="utf-8"?>
<formControlPr xmlns="http://schemas.microsoft.com/office/spreadsheetml/2009/9/main" objectType="Scroll" dx="16" fmlaLink="$D$6" horiz="1" max="30" min="1" page="50"/>
</file>

<file path=xl/ctrlProps/ctrlProp7.xml><?xml version="1.0" encoding="utf-8"?>
<formControlPr xmlns="http://schemas.microsoft.com/office/spreadsheetml/2009/9/main" objectType="Scroll" dx="16" fmlaLink="$D$6" horiz="1" max="20" min="1" page="50"/>
</file>

<file path=xl/ctrlProps/ctrlProp8.xml><?xml version="1.0" encoding="utf-8"?>
<formControlPr xmlns="http://schemas.microsoft.com/office/spreadsheetml/2009/9/main" objectType="Scroll" dx="16" fmlaLink="$D$7" horiz="1" max="20" min="1" page="1500" val="18"/>
</file>

<file path=xl/ctrlProps/ctrlProp9.xml><?xml version="1.0" encoding="utf-8"?>
<formControlPr xmlns="http://schemas.microsoft.com/office/spreadsheetml/2009/9/main" objectType="Scroll" dx="16" fmlaLink="$D$6" horiz="1" max="40" min="1" page="50" val="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3.xml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chart" Target="../charts/chart4.xml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2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9525</xdr:rowOff>
        </xdr:from>
        <xdr:to>
          <xdr:col>4</xdr:col>
          <xdr:colOff>257175</xdr:colOff>
          <xdr:row>5</xdr:row>
          <xdr:rowOff>171450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19050</xdr:rowOff>
        </xdr:from>
        <xdr:to>
          <xdr:col>4</xdr:col>
          <xdr:colOff>257175</xdr:colOff>
          <xdr:row>6</xdr:row>
          <xdr:rowOff>171450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2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457200</xdr:colOff>
      <xdr:row>1</xdr:row>
      <xdr:rowOff>9525</xdr:rowOff>
    </xdr:from>
    <xdr:to>
      <xdr:col>7</xdr:col>
      <xdr:colOff>47625</xdr:colOff>
      <xdr:row>2</xdr:row>
      <xdr:rowOff>133350</xdr:rowOff>
    </xdr:to>
    <xdr:pic>
      <xdr:nvPicPr>
        <xdr:cNvPr id="10" name="Obrázok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200025"/>
          <a:ext cx="20288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5</xdr:row>
          <xdr:rowOff>0</xdr:rowOff>
        </xdr:from>
        <xdr:to>
          <xdr:col>4</xdr:col>
          <xdr:colOff>285750</xdr:colOff>
          <xdr:row>5</xdr:row>
          <xdr:rowOff>171450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19050</xdr:rowOff>
        </xdr:from>
        <xdr:to>
          <xdr:col>4</xdr:col>
          <xdr:colOff>285750</xdr:colOff>
          <xdr:row>6</xdr:row>
          <xdr:rowOff>180975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4" name="Graf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</xdr:row>
      <xdr:rowOff>9525</xdr:rowOff>
    </xdr:from>
    <xdr:to>
      <xdr:col>13</xdr:col>
      <xdr:colOff>523875</xdr:colOff>
      <xdr:row>2</xdr:row>
      <xdr:rowOff>133350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00025"/>
          <a:ext cx="20288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323850</xdr:colOff>
      <xdr:row>2</xdr:row>
      <xdr:rowOff>161925</xdr:rowOff>
    </xdr:from>
    <xdr:to>
      <xdr:col>13</xdr:col>
      <xdr:colOff>114300</xdr:colOff>
      <xdr:row>5</xdr:row>
      <xdr:rowOff>9525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7700"/>
          <a:ext cx="16192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28575</xdr:rowOff>
        </xdr:from>
        <xdr:to>
          <xdr:col>4</xdr:col>
          <xdr:colOff>419100</xdr:colOff>
          <xdr:row>5</xdr:row>
          <xdr:rowOff>180975</xdr:rowOff>
        </xdr:to>
        <xdr:sp macro="" textlink="">
          <xdr:nvSpPr>
            <xdr:cNvPr id="5121" name="Scroll Bar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4" name="Graf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13</xdr:col>
      <xdr:colOff>381000</xdr:colOff>
      <xdr:row>3</xdr:row>
      <xdr:rowOff>114300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90500"/>
          <a:ext cx="16002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219075</xdr:colOff>
      <xdr:row>1</xdr:row>
      <xdr:rowOff>95250</xdr:rowOff>
    </xdr:from>
    <xdr:to>
      <xdr:col>16</xdr:col>
      <xdr:colOff>266700</xdr:colOff>
      <xdr:row>2</xdr:row>
      <xdr:rowOff>9525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285750"/>
          <a:ext cx="6572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209550</xdr:colOff>
      <xdr:row>2</xdr:row>
      <xdr:rowOff>95250</xdr:rowOff>
    </xdr:from>
    <xdr:to>
      <xdr:col>19</xdr:col>
      <xdr:colOff>95250</xdr:colOff>
      <xdr:row>5</xdr:row>
      <xdr:rowOff>142875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581025"/>
          <a:ext cx="23241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190500</xdr:colOff>
      <xdr:row>5</xdr:row>
      <xdr:rowOff>9525</xdr:rowOff>
    </xdr:from>
    <xdr:to>
      <xdr:col>16</xdr:col>
      <xdr:colOff>438150</xdr:colOff>
      <xdr:row>8</xdr:row>
      <xdr:rowOff>57150</xdr:rowOff>
    </xdr:to>
    <xdr:pic>
      <xdr:nvPicPr>
        <xdr:cNvPr id="8" name="Obrázok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1"/>
        <a:stretch/>
      </xdr:blipFill>
      <xdr:spPr bwMode="auto">
        <a:xfrm>
          <a:off x="9391650" y="1066800"/>
          <a:ext cx="8572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28575</xdr:rowOff>
        </xdr:from>
        <xdr:to>
          <xdr:col>4</xdr:col>
          <xdr:colOff>257175</xdr:colOff>
          <xdr:row>5</xdr:row>
          <xdr:rowOff>180975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4" name="Graf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0</xdr:row>
      <xdr:rowOff>123825</xdr:rowOff>
    </xdr:from>
    <xdr:to>
      <xdr:col>7</xdr:col>
      <xdr:colOff>438150</xdr:colOff>
      <xdr:row>2</xdr:row>
      <xdr:rowOff>161925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3825"/>
          <a:ext cx="21717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514350</xdr:colOff>
      <xdr:row>0</xdr:row>
      <xdr:rowOff>180975</xdr:rowOff>
    </xdr:from>
    <xdr:to>
      <xdr:col>15</xdr:col>
      <xdr:colOff>561975</xdr:colOff>
      <xdr:row>1</xdr:row>
      <xdr:rowOff>200025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180975"/>
          <a:ext cx="6572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2</xdr:row>
      <xdr:rowOff>19050</xdr:rowOff>
    </xdr:from>
    <xdr:to>
      <xdr:col>17</xdr:col>
      <xdr:colOff>400050</xdr:colOff>
      <xdr:row>4</xdr:row>
      <xdr:rowOff>152400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504825"/>
          <a:ext cx="18573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571500</xdr:colOff>
      <xdr:row>3</xdr:row>
      <xdr:rowOff>38100</xdr:rowOff>
    </xdr:from>
    <xdr:to>
      <xdr:col>19</xdr:col>
      <xdr:colOff>85725</xdr:colOff>
      <xdr:row>4</xdr:row>
      <xdr:rowOff>57150</xdr:rowOff>
    </xdr:to>
    <xdr:pic>
      <xdr:nvPicPr>
        <xdr:cNvPr id="15" name="Obrázok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714375"/>
          <a:ext cx="7334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57150</xdr:rowOff>
        </xdr:from>
        <xdr:to>
          <xdr:col>4</xdr:col>
          <xdr:colOff>238125</xdr:colOff>
          <xdr:row>6</xdr:row>
          <xdr:rowOff>0</xdr:rowOff>
        </xdr:to>
        <xdr:sp macro="" textlink="">
          <xdr:nvSpPr>
            <xdr:cNvPr id="6145" name="Scroll Bar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28575</xdr:rowOff>
        </xdr:from>
        <xdr:to>
          <xdr:col>4</xdr:col>
          <xdr:colOff>228600</xdr:colOff>
          <xdr:row>6</xdr:row>
          <xdr:rowOff>180975</xdr:rowOff>
        </xdr:to>
        <xdr:sp macro="" textlink="">
          <xdr:nvSpPr>
            <xdr:cNvPr id="6146" name="Scroll Bar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4" name="Graf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457200</xdr:colOff>
      <xdr:row>1</xdr:row>
      <xdr:rowOff>28575</xdr:rowOff>
    </xdr:from>
    <xdr:to>
      <xdr:col>9</xdr:col>
      <xdr:colOff>180975</xdr:colOff>
      <xdr:row>4</xdr:row>
      <xdr:rowOff>9525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19075"/>
          <a:ext cx="15525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3" name="Graf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9525</xdr:rowOff>
        </xdr:from>
        <xdr:to>
          <xdr:col>4</xdr:col>
          <xdr:colOff>257175</xdr:colOff>
          <xdr:row>5</xdr:row>
          <xdr:rowOff>171450</xdr:rowOff>
        </xdr:to>
        <xdr:sp macro="" textlink="">
          <xdr:nvSpPr>
            <xdr:cNvPr id="9218" name="Scroll Bar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19050</xdr:rowOff>
        </xdr:from>
        <xdr:to>
          <xdr:col>4</xdr:col>
          <xdr:colOff>257175</xdr:colOff>
          <xdr:row>6</xdr:row>
          <xdr:rowOff>171450</xdr:rowOff>
        </xdr:to>
        <xdr:sp macro="" textlink="">
          <xdr:nvSpPr>
            <xdr:cNvPr id="9219" name="Scroll Bar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6" name="Graf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533400</xdr:colOff>
      <xdr:row>1</xdr:row>
      <xdr:rowOff>171450</xdr:rowOff>
    </xdr:from>
    <xdr:to>
      <xdr:col>16</xdr:col>
      <xdr:colOff>581025</xdr:colOff>
      <xdr:row>3</xdr:row>
      <xdr:rowOff>142875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361950"/>
          <a:ext cx="30956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19050</xdr:rowOff>
        </xdr:from>
        <xdr:to>
          <xdr:col>4</xdr:col>
          <xdr:colOff>333375</xdr:colOff>
          <xdr:row>5</xdr:row>
          <xdr:rowOff>171450</xdr:rowOff>
        </xdr:to>
        <xdr:sp macro="" textlink="">
          <xdr:nvSpPr>
            <xdr:cNvPr id="8193" name="Scroll Bar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3" name="Graf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561975</xdr:colOff>
      <xdr:row>1</xdr:row>
      <xdr:rowOff>266700</xdr:rowOff>
    </xdr:from>
    <xdr:to>
      <xdr:col>15</xdr:col>
      <xdr:colOff>400050</xdr:colOff>
      <xdr:row>4</xdr:row>
      <xdr:rowOff>142875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57200"/>
          <a:ext cx="22764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2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9525</xdr:rowOff>
        </xdr:from>
        <xdr:to>
          <xdr:col>4</xdr:col>
          <xdr:colOff>257175</xdr:colOff>
          <xdr:row>5</xdr:row>
          <xdr:rowOff>171450</xdr:rowOff>
        </xdr:to>
        <xdr:sp macro="" textlink="">
          <xdr:nvSpPr>
            <xdr:cNvPr id="11265" name="Scroll Bar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19050</xdr:rowOff>
        </xdr:from>
        <xdr:to>
          <xdr:col>4</xdr:col>
          <xdr:colOff>257175</xdr:colOff>
          <xdr:row>6</xdr:row>
          <xdr:rowOff>171450</xdr:rowOff>
        </xdr:to>
        <xdr:sp macro="" textlink="">
          <xdr:nvSpPr>
            <xdr:cNvPr id="11266" name="Scroll Bar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19050</xdr:rowOff>
        </xdr:from>
        <xdr:to>
          <xdr:col>9</xdr:col>
          <xdr:colOff>447675</xdr:colOff>
          <xdr:row>5</xdr:row>
          <xdr:rowOff>171450</xdr:rowOff>
        </xdr:to>
        <xdr:sp macro="" textlink="">
          <xdr:nvSpPr>
            <xdr:cNvPr id="11267" name="Scroll Bar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0</xdr:colOff>
      <xdr:row>5</xdr:row>
      <xdr:rowOff>0</xdr:rowOff>
    </xdr:from>
    <xdr:to>
      <xdr:col>18</xdr:col>
      <xdr:colOff>447675</xdr:colOff>
      <xdr:row>7</xdr:row>
      <xdr:rowOff>171450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057275"/>
          <a:ext cx="22764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20</xdr:col>
      <xdr:colOff>47625</xdr:colOff>
      <xdr:row>4</xdr:row>
      <xdr:rowOff>76200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485775"/>
          <a:ext cx="30956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9525</xdr:rowOff>
        </xdr:from>
        <xdr:to>
          <xdr:col>4</xdr:col>
          <xdr:colOff>257175</xdr:colOff>
          <xdr:row>5</xdr:row>
          <xdr:rowOff>171450</xdr:rowOff>
        </xdr:to>
        <xdr:sp macro="" textlink="">
          <xdr:nvSpPr>
            <xdr:cNvPr id="12289" name="Scroll Bar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19050</xdr:rowOff>
        </xdr:from>
        <xdr:to>
          <xdr:col>4</xdr:col>
          <xdr:colOff>257175</xdr:colOff>
          <xdr:row>6</xdr:row>
          <xdr:rowOff>171450</xdr:rowOff>
        </xdr:to>
        <xdr:sp macro="" textlink="">
          <xdr:nvSpPr>
            <xdr:cNvPr id="12290" name="Scroll Bar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276225</xdr:colOff>
      <xdr:row>6</xdr:row>
      <xdr:rowOff>185736</xdr:rowOff>
    </xdr:from>
    <xdr:to>
      <xdr:col>16</xdr:col>
      <xdr:colOff>371475</xdr:colOff>
      <xdr:row>37</xdr:row>
      <xdr:rowOff>95249</xdr:rowOff>
    </xdr:to>
    <xdr:graphicFrame macro="">
      <xdr:nvGraphicFramePr>
        <xdr:cNvPr id="4" name="Graf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7</xdr:row>
          <xdr:rowOff>28575</xdr:rowOff>
        </xdr:from>
        <xdr:to>
          <xdr:col>4</xdr:col>
          <xdr:colOff>257175</xdr:colOff>
          <xdr:row>7</xdr:row>
          <xdr:rowOff>180975</xdr:rowOff>
        </xdr:to>
        <xdr:sp macro="" textlink="">
          <xdr:nvSpPr>
            <xdr:cNvPr id="12291" name="Scroll Bar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400050</xdr:colOff>
      <xdr:row>1</xdr:row>
      <xdr:rowOff>38100</xdr:rowOff>
    </xdr:from>
    <xdr:to>
      <xdr:col>18</xdr:col>
      <xdr:colOff>542925</xdr:colOff>
      <xdr:row>5</xdr:row>
      <xdr:rowOff>19050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228600"/>
          <a:ext cx="50196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323850</xdr:colOff>
      <xdr:row>6</xdr:row>
      <xdr:rowOff>38100</xdr:rowOff>
    </xdr:from>
    <xdr:to>
      <xdr:col>17</xdr:col>
      <xdr:colOff>247650</xdr:colOff>
      <xdr:row>7</xdr:row>
      <xdr:rowOff>57150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1285875"/>
          <a:ext cx="23622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3"/>
  <sheetViews>
    <sheetView showGridLines="0" showRowColHeaders="0" tabSelected="1" workbookViewId="0">
      <selection activeCell="G453" sqref="G453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5" ht="23.25" x14ac:dyDescent="0.35">
      <c r="A2" s="5" t="s">
        <v>1</v>
      </c>
    </row>
    <row r="3" spans="1:5" x14ac:dyDescent="0.25">
      <c r="A3" t="s">
        <v>0</v>
      </c>
    </row>
    <row r="5" spans="1:5" x14ac:dyDescent="0.25">
      <c r="A5" s="2" t="s">
        <v>2</v>
      </c>
    </row>
    <row r="6" spans="1:5" x14ac:dyDescent="0.25">
      <c r="A6" s="1" t="s">
        <v>3</v>
      </c>
      <c r="B6" s="3">
        <f>D6-10</f>
        <v>-5</v>
      </c>
      <c r="C6" s="6"/>
      <c r="D6" s="8">
        <v>5</v>
      </c>
      <c r="E6" s="6"/>
    </row>
    <row r="7" spans="1:5" x14ac:dyDescent="0.25">
      <c r="A7" s="1" t="s">
        <v>4</v>
      </c>
      <c r="B7" s="4">
        <f>D7/200</f>
        <v>1.1950000000000001</v>
      </c>
      <c r="C7" s="6"/>
      <c r="D7" s="8">
        <v>239</v>
      </c>
      <c r="E7" s="6"/>
    </row>
    <row r="52" spans="1:3" x14ac:dyDescent="0.25">
      <c r="A52" s="6" t="s">
        <v>5</v>
      </c>
      <c r="B52" s="6" t="str">
        <f>"N("&amp;$B$6&amp;"; "&amp;$B$7&amp;"^2)"</f>
        <v>N(-5; 1,195^2)</v>
      </c>
      <c r="C52" s="6" t="s">
        <v>6</v>
      </c>
    </row>
    <row r="53" spans="1:3" x14ac:dyDescent="0.25">
      <c r="A53" s="6">
        <v>-20</v>
      </c>
      <c r="B53" s="6">
        <f>_xlfn.NORM.DIST(A53,$B$6,$B$7,0)</f>
        <v>2.0406331659750248E-35</v>
      </c>
      <c r="C53" s="6">
        <f>_xlfn.NORM.S.DIST(A53,0)</f>
        <v>5.5209483621597635E-88</v>
      </c>
    </row>
    <row r="54" spans="1:3" x14ac:dyDescent="0.25">
      <c r="A54" s="6">
        <v>-19.899999999999999</v>
      </c>
      <c r="B54" s="6">
        <f t="shared" ref="B54:B117" si="0">_xlfn.NORM.DIST(A54,$B$6,$B$7,0)</f>
        <v>5.8133707991255034E-35</v>
      </c>
      <c r="C54" s="6">
        <f t="shared" ref="C54:C117" si="1">_xlfn.NORM.S.DIST(A54,0)</f>
        <v>4.0591133265101084E-87</v>
      </c>
    </row>
    <row r="55" spans="1:3" x14ac:dyDescent="0.25">
      <c r="A55" s="6">
        <v>-19.8</v>
      </c>
      <c r="B55" s="6">
        <f t="shared" si="0"/>
        <v>1.6445606105592174E-34</v>
      </c>
      <c r="C55" s="6">
        <f t="shared" si="1"/>
        <v>2.954647824659123E-86</v>
      </c>
    </row>
    <row r="56" spans="1:3" x14ac:dyDescent="0.25">
      <c r="A56" s="6">
        <v>-19.7</v>
      </c>
      <c r="B56" s="6">
        <f t="shared" si="0"/>
        <v>4.6198781249473073E-34</v>
      </c>
      <c r="C56" s="6">
        <f t="shared" si="1"/>
        <v>2.1293023083306808E-85</v>
      </c>
    </row>
    <row r="57" spans="1:3" x14ac:dyDescent="0.25">
      <c r="A57" s="6">
        <v>-19.600000000000001</v>
      </c>
      <c r="B57" s="6">
        <f t="shared" si="0"/>
        <v>1.2887537107876516E-33</v>
      </c>
      <c r="C57" s="6">
        <f t="shared" si="1"/>
        <v>1.5192385847961194E-84</v>
      </c>
    </row>
    <row r="58" spans="1:3" x14ac:dyDescent="0.25">
      <c r="A58" s="6">
        <v>-19.5</v>
      </c>
      <c r="B58" s="6">
        <f t="shared" si="0"/>
        <v>3.5699991619174901E-33</v>
      </c>
      <c r="C58" s="6">
        <f t="shared" si="1"/>
        <v>1.0731778340682652E-83</v>
      </c>
    </row>
    <row r="59" spans="1:3" x14ac:dyDescent="0.25">
      <c r="A59" s="6">
        <v>-19.399999999999999</v>
      </c>
      <c r="B59" s="6">
        <f t="shared" si="0"/>
        <v>9.8203072280579058E-33</v>
      </c>
      <c r="C59" s="6">
        <f t="shared" si="1"/>
        <v>7.5054106864552673E-83</v>
      </c>
    </row>
    <row r="60" spans="1:3" x14ac:dyDescent="0.25">
      <c r="A60" s="6">
        <v>-19.3</v>
      </c>
      <c r="B60" s="6">
        <f t="shared" si="0"/>
        <v>2.6825066729523727E-32</v>
      </c>
      <c r="C60" s="6">
        <f t="shared" si="1"/>
        <v>5.1967794246721819E-82</v>
      </c>
    </row>
    <row r="61" spans="1:3" x14ac:dyDescent="0.25">
      <c r="A61" s="6">
        <v>-19.2</v>
      </c>
      <c r="B61" s="6">
        <f t="shared" si="0"/>
        <v>7.2763791782264576E-32</v>
      </c>
      <c r="C61" s="6">
        <f t="shared" si="1"/>
        <v>3.5624695540014216E-81</v>
      </c>
    </row>
    <row r="62" spans="1:3" x14ac:dyDescent="0.25">
      <c r="A62" s="6">
        <v>-19.100000000000001</v>
      </c>
      <c r="B62" s="6">
        <f t="shared" si="0"/>
        <v>1.9599663232524999E-31</v>
      </c>
      <c r="C62" s="6">
        <f t="shared" si="1"/>
        <v>2.4178262829180205E-80</v>
      </c>
    </row>
    <row r="63" spans="1:3" x14ac:dyDescent="0.25">
      <c r="A63" s="6">
        <v>-19</v>
      </c>
      <c r="B63" s="6">
        <f t="shared" si="0"/>
        <v>5.2425269464359423E-31</v>
      </c>
      <c r="C63" s="6">
        <f t="shared" si="1"/>
        <v>1.6246360367736081E-79</v>
      </c>
    </row>
    <row r="64" spans="1:3" x14ac:dyDescent="0.25">
      <c r="A64" s="6">
        <v>-18.899999999999999</v>
      </c>
      <c r="B64" s="6">
        <f t="shared" si="0"/>
        <v>1.3924881528517737E-30</v>
      </c>
      <c r="C64" s="6">
        <f t="shared" si="1"/>
        <v>1.0807969874547756E-78</v>
      </c>
    </row>
    <row r="65" spans="1:3" x14ac:dyDescent="0.25">
      <c r="A65" s="6">
        <v>-18.8</v>
      </c>
      <c r="B65" s="6">
        <f t="shared" si="0"/>
        <v>3.6728324921273298E-30</v>
      </c>
      <c r="C65" s="6">
        <f t="shared" si="1"/>
        <v>7.1185120392387957E-78</v>
      </c>
    </row>
    <row r="66" spans="1:3" x14ac:dyDescent="0.25">
      <c r="A66" s="6">
        <v>-18.7</v>
      </c>
      <c r="B66" s="6">
        <f t="shared" si="0"/>
        <v>9.6198767979391701E-30</v>
      </c>
      <c r="C66" s="6">
        <f t="shared" si="1"/>
        <v>4.6418529413769754E-77</v>
      </c>
    </row>
    <row r="67" spans="1:3" x14ac:dyDescent="0.25">
      <c r="A67" s="6">
        <v>-18.600000000000001</v>
      </c>
      <c r="B67" s="6">
        <f t="shared" si="0"/>
        <v>2.5020539719469189E-29</v>
      </c>
      <c r="C67" s="6">
        <f t="shared" si="1"/>
        <v>2.9967504981728959E-76</v>
      </c>
    </row>
    <row r="68" spans="1:3" x14ac:dyDescent="0.25">
      <c r="A68" s="6">
        <v>-18.5</v>
      </c>
      <c r="B68" s="6">
        <f t="shared" si="0"/>
        <v>6.4622329981106777E-29</v>
      </c>
      <c r="C68" s="6">
        <f t="shared" si="1"/>
        <v>1.9154324916719355E-75</v>
      </c>
    </row>
    <row r="69" spans="1:3" x14ac:dyDescent="0.25">
      <c r="A69" s="6">
        <v>-18.399999999999999</v>
      </c>
      <c r="B69" s="6">
        <f t="shared" si="0"/>
        <v>1.6573999710475821E-28</v>
      </c>
      <c r="C69" s="6">
        <f t="shared" si="1"/>
        <v>1.2121047949078821E-74</v>
      </c>
    </row>
    <row r="70" spans="1:3" x14ac:dyDescent="0.25">
      <c r="A70" s="6">
        <v>-18.3</v>
      </c>
      <c r="B70" s="6">
        <f t="shared" si="0"/>
        <v>4.2211503048432427E-28</v>
      </c>
      <c r="C70" s="6">
        <f t="shared" si="1"/>
        <v>7.5939991384233537E-74</v>
      </c>
    </row>
    <row r="71" spans="1:3" x14ac:dyDescent="0.25">
      <c r="A71" s="6">
        <v>-18.2</v>
      </c>
      <c r="B71" s="6">
        <f t="shared" si="0"/>
        <v>1.0675619385482104E-27</v>
      </c>
      <c r="C71" s="6">
        <f t="shared" si="1"/>
        <v>4.7104020030901163E-73</v>
      </c>
    </row>
    <row r="72" spans="1:3" x14ac:dyDescent="0.25">
      <c r="A72" s="6">
        <v>-18.100000000000001</v>
      </c>
      <c r="B72" s="6">
        <f t="shared" si="0"/>
        <v>2.6811068486099105E-27</v>
      </c>
      <c r="C72" s="6">
        <f t="shared" si="1"/>
        <v>2.8926937527363928E-72</v>
      </c>
    </row>
    <row r="73" spans="1:3" x14ac:dyDescent="0.25">
      <c r="A73" s="6">
        <v>-18</v>
      </c>
      <c r="B73" s="6">
        <f t="shared" si="0"/>
        <v>6.6864243867725725E-27</v>
      </c>
      <c r="C73" s="6">
        <f t="shared" si="1"/>
        <v>1.7587495425951039E-71</v>
      </c>
    </row>
    <row r="74" spans="1:3" x14ac:dyDescent="0.25">
      <c r="A74" s="6">
        <v>-17.899999999999999</v>
      </c>
      <c r="B74" s="6">
        <f t="shared" si="0"/>
        <v>1.6558939861000605E-26</v>
      </c>
      <c r="C74" s="6">
        <f t="shared" si="1"/>
        <v>1.0586748413641459E-70</v>
      </c>
    </row>
    <row r="75" spans="1:3" x14ac:dyDescent="0.25">
      <c r="A75" s="6">
        <v>-17.8</v>
      </c>
      <c r="B75" s="6">
        <f t="shared" si="0"/>
        <v>4.0722074615212604E-26</v>
      </c>
      <c r="C75" s="6">
        <f t="shared" si="1"/>
        <v>6.3092573556037398E-70</v>
      </c>
    </row>
    <row r="76" spans="1:3" x14ac:dyDescent="0.25">
      <c r="A76" s="6">
        <v>-17.7</v>
      </c>
      <c r="B76" s="6">
        <f t="shared" si="0"/>
        <v>9.9445706421827002E-26</v>
      </c>
      <c r="C76" s="6">
        <f t="shared" si="1"/>
        <v>3.7226392159452014E-69</v>
      </c>
    </row>
    <row r="77" spans="1:3" x14ac:dyDescent="0.25">
      <c r="A77" s="6">
        <v>-17.600000000000001</v>
      </c>
      <c r="B77" s="6">
        <f t="shared" si="0"/>
        <v>2.4115760067877928E-25</v>
      </c>
      <c r="C77" s="6">
        <f t="shared" si="1"/>
        <v>2.1746066342991494E-68</v>
      </c>
    </row>
    <row r="78" spans="1:3" x14ac:dyDescent="0.25">
      <c r="A78" s="6">
        <v>-17.5</v>
      </c>
      <c r="B78" s="6">
        <f t="shared" si="0"/>
        <v>5.8073051480887978E-25</v>
      </c>
      <c r="C78" s="6">
        <f t="shared" si="1"/>
        <v>1.2576723828781936E-67</v>
      </c>
    </row>
    <row r="79" spans="1:3" x14ac:dyDescent="0.25">
      <c r="A79" s="6">
        <v>-17.399999999999999</v>
      </c>
      <c r="B79" s="6">
        <f t="shared" si="0"/>
        <v>1.3886957768528094E-24</v>
      </c>
      <c r="C79" s="6">
        <f t="shared" si="1"/>
        <v>7.2013081527191162E-67</v>
      </c>
    </row>
    <row r="80" spans="1:3" x14ac:dyDescent="0.25">
      <c r="A80" s="6">
        <v>-17.3</v>
      </c>
      <c r="B80" s="6">
        <f t="shared" si="0"/>
        <v>3.2976029126561954E-24</v>
      </c>
      <c r="C80" s="6">
        <f t="shared" si="1"/>
        <v>4.0823696010715109E-66</v>
      </c>
    </row>
    <row r="81" spans="1:3" x14ac:dyDescent="0.25">
      <c r="A81" s="6">
        <v>-17.2</v>
      </c>
      <c r="B81" s="6">
        <f t="shared" si="0"/>
        <v>7.7758589953117167E-24</v>
      </c>
      <c r="C81" s="6">
        <f t="shared" si="1"/>
        <v>2.2912385236994442E-65</v>
      </c>
    </row>
    <row r="82" spans="1:3" x14ac:dyDescent="0.25">
      <c r="A82" s="6">
        <v>-17.100000000000001</v>
      </c>
      <c r="B82" s="6">
        <f t="shared" si="0"/>
        <v>1.8207787267381232E-23</v>
      </c>
      <c r="C82" s="6">
        <f t="shared" si="1"/>
        <v>1.2731668997619511E-64</v>
      </c>
    </row>
    <row r="83" spans="1:3" x14ac:dyDescent="0.25">
      <c r="A83" s="6">
        <v>-17</v>
      </c>
      <c r="B83" s="6">
        <f t="shared" si="0"/>
        <v>4.2337454210684535E-23</v>
      </c>
      <c r="C83" s="6">
        <f t="shared" si="1"/>
        <v>7.0041821343185826E-64</v>
      </c>
    </row>
    <row r="84" spans="1:3" x14ac:dyDescent="0.25">
      <c r="A84" s="6">
        <v>-16.899999999999999</v>
      </c>
      <c r="B84" s="6">
        <f t="shared" si="0"/>
        <v>9.7757724649880092E-23</v>
      </c>
      <c r="C84" s="6">
        <f t="shared" si="1"/>
        <v>3.8149300361502692E-63</v>
      </c>
    </row>
    <row r="85" spans="1:3" x14ac:dyDescent="0.25">
      <c r="A85" s="6">
        <v>-16.8</v>
      </c>
      <c r="B85" s="6">
        <f t="shared" si="0"/>
        <v>2.241486898135503E-22</v>
      </c>
      <c r="C85" s="6">
        <f t="shared" si="1"/>
        <v>2.0571823030286121E-62</v>
      </c>
    </row>
    <row r="86" spans="1:3" x14ac:dyDescent="0.25">
      <c r="A86" s="6">
        <v>-16.6999999999999</v>
      </c>
      <c r="B86" s="6">
        <f t="shared" si="0"/>
        <v>5.1036407934015668E-22</v>
      </c>
      <c r="C86" s="6">
        <f t="shared" si="1"/>
        <v>1.0982874900186882E-61</v>
      </c>
    </row>
    <row r="87" spans="1:3" x14ac:dyDescent="0.25">
      <c r="A87" s="6">
        <v>-16.600000000000001</v>
      </c>
      <c r="B87" s="6">
        <f t="shared" si="0"/>
        <v>1.153938785530044E-21</v>
      </c>
      <c r="C87" s="6">
        <f t="shared" si="1"/>
        <v>5.8051888065287248E-61</v>
      </c>
    </row>
    <row r="88" spans="1:3" x14ac:dyDescent="0.25">
      <c r="A88" s="6">
        <v>-16.5</v>
      </c>
      <c r="B88" s="6">
        <f t="shared" si="0"/>
        <v>2.5908616163515978E-21</v>
      </c>
      <c r="C88" s="6">
        <f t="shared" si="1"/>
        <v>3.0379016987899232E-60</v>
      </c>
    </row>
    <row r="89" spans="1:3" x14ac:dyDescent="0.25">
      <c r="A89" s="6">
        <v>-16.399999999999899</v>
      </c>
      <c r="B89" s="6">
        <f t="shared" si="0"/>
        <v>5.7764954880592829E-21</v>
      </c>
      <c r="C89" s="6">
        <f t="shared" si="1"/>
        <v>1.5739398797792394E-59</v>
      </c>
    </row>
    <row r="90" spans="1:3" x14ac:dyDescent="0.25">
      <c r="A90" s="6">
        <v>-16.3</v>
      </c>
      <c r="B90" s="6">
        <f t="shared" si="0"/>
        <v>1.2789201657747212E-20</v>
      </c>
      <c r="C90" s="6">
        <f t="shared" si="1"/>
        <v>8.0734585031602052E-59</v>
      </c>
    </row>
    <row r="91" spans="1:3" x14ac:dyDescent="0.25">
      <c r="A91" s="6">
        <v>-16.1999999999999</v>
      </c>
      <c r="B91" s="6">
        <f t="shared" si="0"/>
        <v>2.8117791582912717E-20</v>
      </c>
      <c r="C91" s="6">
        <f t="shared" si="1"/>
        <v>4.100040535839861E-58</v>
      </c>
    </row>
    <row r="92" spans="1:3" x14ac:dyDescent="0.25">
      <c r="A92" s="6">
        <v>-16.099999999999898</v>
      </c>
      <c r="B92" s="6">
        <f t="shared" si="0"/>
        <v>6.1387190148631701E-20</v>
      </c>
      <c r="C92" s="6">
        <f t="shared" si="1"/>
        <v>2.0614544295881764E-57</v>
      </c>
    </row>
    <row r="93" spans="1:3" x14ac:dyDescent="0.25">
      <c r="A93" s="6">
        <v>-15.999999999999901</v>
      </c>
      <c r="B93" s="6">
        <f t="shared" si="0"/>
        <v>1.3308621627161773E-19</v>
      </c>
      <c r="C93" s="6">
        <f t="shared" si="1"/>
        <v>1.0261630727935368E-56</v>
      </c>
    </row>
    <row r="94" spans="1:3" x14ac:dyDescent="0.25">
      <c r="A94" s="6">
        <v>-15.899999999999901</v>
      </c>
      <c r="B94" s="6">
        <f t="shared" si="0"/>
        <v>2.8651487636262157E-19</v>
      </c>
      <c r="C94" s="6">
        <f t="shared" si="1"/>
        <v>5.0572693043834037E-56</v>
      </c>
    </row>
    <row r="95" spans="1:3" x14ac:dyDescent="0.25">
      <c r="A95" s="6">
        <v>-15.799999999999899</v>
      </c>
      <c r="B95" s="6">
        <f t="shared" si="0"/>
        <v>6.1251968409211929E-19</v>
      </c>
      <c r="C95" s="6">
        <f t="shared" si="1"/>
        <v>2.4675890515695216E-55</v>
      </c>
    </row>
    <row r="96" spans="1:3" x14ac:dyDescent="0.25">
      <c r="A96" s="6">
        <v>-15.6999999999999</v>
      </c>
      <c r="B96" s="6">
        <f t="shared" si="0"/>
        <v>1.3003243607324194E-18</v>
      </c>
      <c r="C96" s="6">
        <f t="shared" si="1"/>
        <v>1.1920285127810024E-54</v>
      </c>
    </row>
    <row r="97" spans="1:3" x14ac:dyDescent="0.25">
      <c r="A97" s="6">
        <v>-15.5999999999999</v>
      </c>
      <c r="B97" s="6">
        <f t="shared" si="0"/>
        <v>2.7412088369157736E-18</v>
      </c>
      <c r="C97" s="6">
        <f t="shared" si="1"/>
        <v>5.7010848909501179E-54</v>
      </c>
    </row>
    <row r="98" spans="1:3" x14ac:dyDescent="0.25">
      <c r="A98" s="6">
        <v>-15.499999999999901</v>
      </c>
      <c r="B98" s="6">
        <f t="shared" si="0"/>
        <v>5.7384066736060062E-18</v>
      </c>
      <c r="C98" s="6">
        <f t="shared" si="1"/>
        <v>2.6995130245927304E-53</v>
      </c>
    </row>
    <row r="99" spans="1:3" x14ac:dyDescent="0.25">
      <c r="A99" s="6">
        <v>-15.399999999999901</v>
      </c>
      <c r="B99" s="6">
        <f t="shared" si="0"/>
        <v>1.1928869787526815E-17</v>
      </c>
      <c r="C99" s="6">
        <f t="shared" si="1"/>
        <v>1.2655240466066942E-52</v>
      </c>
    </row>
    <row r="100" spans="1:3" x14ac:dyDescent="0.25">
      <c r="A100" s="6">
        <v>-15.299999999999899</v>
      </c>
      <c r="B100" s="6">
        <f t="shared" si="0"/>
        <v>2.4624422177410856E-17</v>
      </c>
      <c r="C100" s="6">
        <f t="shared" si="1"/>
        <v>5.873709066286359E-52</v>
      </c>
    </row>
    <row r="101" spans="1:3" x14ac:dyDescent="0.25">
      <c r="A101" s="6">
        <v>-15.1999999999999</v>
      </c>
      <c r="B101" s="6">
        <f t="shared" si="0"/>
        <v>5.0476772030284778E-17</v>
      </c>
      <c r="C101" s="6">
        <f t="shared" si="1"/>
        <v>2.6990536443923926E-51</v>
      </c>
    </row>
    <row r="102" spans="1:3" x14ac:dyDescent="0.25">
      <c r="A102" s="6">
        <v>-15.0999999999999</v>
      </c>
      <c r="B102" s="6">
        <f t="shared" si="0"/>
        <v>1.02748591053886E-16</v>
      </c>
      <c r="C102" s="6">
        <f t="shared" si="1"/>
        <v>1.2279131672288316E-50</v>
      </c>
    </row>
    <row r="103" spans="1:3" x14ac:dyDescent="0.25">
      <c r="A103" s="6">
        <v>-14.999999999999901</v>
      </c>
      <c r="B103" s="6">
        <f t="shared" si="0"/>
        <v>2.0769160945194787E-16</v>
      </c>
      <c r="C103" s="6">
        <f t="shared" si="1"/>
        <v>5.530709549852669E-50</v>
      </c>
    </row>
    <row r="104" spans="1:3" x14ac:dyDescent="0.25">
      <c r="A104" s="6">
        <v>-14.899999999999901</v>
      </c>
      <c r="B104" s="6">
        <f t="shared" si="0"/>
        <v>4.1688935289839761E-16</v>
      </c>
      <c r="C104" s="6">
        <f t="shared" si="1"/>
        <v>2.4663295258842312E-49</v>
      </c>
    </row>
    <row r="105" spans="1:3" x14ac:dyDescent="0.25">
      <c r="A105" s="6">
        <v>-14.799999999999899</v>
      </c>
      <c r="B105" s="6">
        <f t="shared" si="0"/>
        <v>8.3096251080401841E-16</v>
      </c>
      <c r="C105" s="6">
        <f t="shared" si="1"/>
        <v>1.0888759553293463E-48</v>
      </c>
    </row>
    <row r="106" spans="1:3" x14ac:dyDescent="0.25">
      <c r="A106" s="6">
        <v>-14.6999999999999</v>
      </c>
      <c r="B106" s="6">
        <f t="shared" si="0"/>
        <v>1.64475355375162E-15</v>
      </c>
      <c r="C106" s="6">
        <f t="shared" si="1"/>
        <v>4.7595157530276112E-48</v>
      </c>
    </row>
    <row r="107" spans="1:3" x14ac:dyDescent="0.25">
      <c r="A107" s="6">
        <v>-14.5999999999999</v>
      </c>
      <c r="B107" s="6">
        <f t="shared" si="0"/>
        <v>3.2328012946748435E-15</v>
      </c>
      <c r="C107" s="6">
        <f t="shared" si="1"/>
        <v>2.0597010224119167E-47</v>
      </c>
    </row>
    <row r="108" spans="1:3" x14ac:dyDescent="0.25">
      <c r="A108" s="6">
        <v>-14.499999999999901</v>
      </c>
      <c r="B108" s="6">
        <f t="shared" si="0"/>
        <v>6.309805388738265E-15</v>
      </c>
      <c r="C108" s="6">
        <f t="shared" si="1"/>
        <v>8.824754974607617E-47</v>
      </c>
    </row>
    <row r="109" spans="1:3" x14ac:dyDescent="0.25">
      <c r="A109" s="6">
        <v>-14.399999999999901</v>
      </c>
      <c r="B109" s="6">
        <f t="shared" si="0"/>
        <v>1.2229584250976679E-14</v>
      </c>
      <c r="C109" s="6">
        <f t="shared" si="1"/>
        <v>3.7433305798903821E-46</v>
      </c>
    </row>
    <row r="110" spans="1:3" x14ac:dyDescent="0.25">
      <c r="A110" s="6">
        <v>-14.299999999999899</v>
      </c>
      <c r="B110" s="6">
        <f t="shared" si="0"/>
        <v>2.3537817828668766E-14</v>
      </c>
      <c r="C110" s="6">
        <f t="shared" si="1"/>
        <v>1.5720659586079883E-45</v>
      </c>
    </row>
    <row r="111" spans="1:3" x14ac:dyDescent="0.25">
      <c r="A111" s="6">
        <v>-14.1999999999999</v>
      </c>
      <c r="B111" s="6">
        <f t="shared" si="0"/>
        <v>4.4986217293443691E-14</v>
      </c>
      <c r="C111" s="6">
        <f t="shared" si="1"/>
        <v>6.5364267753279473E-45</v>
      </c>
    </row>
    <row r="112" spans="1:3" x14ac:dyDescent="0.25">
      <c r="A112" s="6">
        <v>-14.0999999999999</v>
      </c>
      <c r="B112" s="6">
        <f t="shared" si="0"/>
        <v>8.537909191626057E-14</v>
      </c>
      <c r="C112" s="6">
        <f t="shared" si="1"/>
        <v>2.6907112356462131E-44</v>
      </c>
    </row>
    <row r="113" spans="1:3" x14ac:dyDescent="0.25">
      <c r="A113" s="6">
        <v>-13.999999999999901</v>
      </c>
      <c r="B113" s="6">
        <f t="shared" si="0"/>
        <v>1.6090975050646925E-13</v>
      </c>
      <c r="C113" s="6">
        <f t="shared" si="1"/>
        <v>1.0966065593904984E-43</v>
      </c>
    </row>
    <row r="114" spans="1:3" x14ac:dyDescent="0.25">
      <c r="A114" s="6">
        <v>-13.899999999999901</v>
      </c>
      <c r="B114" s="6">
        <f t="shared" si="0"/>
        <v>3.0114244135334461E-13</v>
      </c>
      <c r="C114" s="6">
        <f t="shared" si="1"/>
        <v>4.4247795833222668E-43</v>
      </c>
    </row>
    <row r="115" spans="1:3" x14ac:dyDescent="0.25">
      <c r="A115" s="6">
        <v>-13.799999999999899</v>
      </c>
      <c r="B115" s="6">
        <f t="shared" si="0"/>
        <v>5.5965494787963516E-13</v>
      </c>
      <c r="C115" s="6">
        <f t="shared" si="1"/>
        <v>1.7676224102559877E-42</v>
      </c>
    </row>
    <row r="116" spans="1:3" x14ac:dyDescent="0.25">
      <c r="A116" s="6">
        <v>-13.6999999999999</v>
      </c>
      <c r="B116" s="6">
        <f t="shared" si="0"/>
        <v>1.0328268125441293E-12</v>
      </c>
      <c r="C116" s="6">
        <f t="shared" si="1"/>
        <v>6.9910822497161256E-42</v>
      </c>
    </row>
    <row r="117" spans="1:3" x14ac:dyDescent="0.25">
      <c r="A117" s="6">
        <v>-13.5999999999999</v>
      </c>
      <c r="B117" s="6">
        <f t="shared" si="0"/>
        <v>1.8927507866402128E-12</v>
      </c>
      <c r="C117" s="6">
        <f t="shared" si="1"/>
        <v>2.7375141923590039E-41</v>
      </c>
    </row>
    <row r="118" spans="1:3" x14ac:dyDescent="0.25">
      <c r="A118" s="6">
        <v>-13.499999999999901</v>
      </c>
      <c r="B118" s="6">
        <f t="shared" ref="B118:B181" si="2">_xlfn.NORM.DIST(A118,$B$6,$B$7,0)</f>
        <v>3.4444361788454508E-12</v>
      </c>
      <c r="C118" s="6">
        <f t="shared" ref="C118:C181" si="3">_xlfn.NORM.S.DIST(A118,0)</f>
        <v>1.0612688139166339E-40</v>
      </c>
    </row>
    <row r="119" spans="1:3" x14ac:dyDescent="0.25">
      <c r="A119" s="6">
        <v>-13.399999999999901</v>
      </c>
      <c r="B119" s="6">
        <f t="shared" si="2"/>
        <v>6.2244591981600299E-12</v>
      </c>
      <c r="C119" s="6">
        <f t="shared" si="3"/>
        <v>4.0733476775332866E-40</v>
      </c>
    </row>
    <row r="120" spans="1:3" x14ac:dyDescent="0.25">
      <c r="A120" s="6">
        <v>-13.299999999999899</v>
      </c>
      <c r="B120" s="6">
        <f t="shared" si="2"/>
        <v>1.1169761037126344E-11</v>
      </c>
      <c r="C120" s="6">
        <f t="shared" si="3"/>
        <v>1.5478704662982959E-39</v>
      </c>
    </row>
    <row r="121" spans="1:3" x14ac:dyDescent="0.25">
      <c r="A121" s="6">
        <v>-13.1999999999999</v>
      </c>
      <c r="B121" s="6">
        <f t="shared" si="2"/>
        <v>1.9904208620796975E-11</v>
      </c>
      <c r="C121" s="6">
        <f t="shared" si="3"/>
        <v>5.8233755997441819E-39</v>
      </c>
    </row>
    <row r="122" spans="1:3" x14ac:dyDescent="0.25">
      <c r="A122" s="6">
        <v>-13.0999999999999</v>
      </c>
      <c r="B122" s="6">
        <f t="shared" si="2"/>
        <v>3.5221246617540634E-11</v>
      </c>
      <c r="C122" s="6">
        <f t="shared" si="3"/>
        <v>2.1690624002634987E-38</v>
      </c>
    </row>
    <row r="123" spans="1:3" x14ac:dyDescent="0.25">
      <c r="A123" s="6">
        <v>-12.999999999999901</v>
      </c>
      <c r="B123" s="6">
        <f t="shared" si="2"/>
        <v>6.1890402476661334E-11</v>
      </c>
      <c r="C123" s="6">
        <f t="shared" si="3"/>
        <v>7.998827757017155E-38</v>
      </c>
    </row>
    <row r="124" spans="1:3" x14ac:dyDescent="0.25">
      <c r="A124" s="6">
        <v>-12.899999999999901</v>
      </c>
      <c r="B124" s="6">
        <f t="shared" si="2"/>
        <v>1.0799425826818718E-10</v>
      </c>
      <c r="C124" s="6">
        <f t="shared" si="3"/>
        <v>2.920368793871873E-37</v>
      </c>
    </row>
    <row r="125" spans="1:3" x14ac:dyDescent="0.25">
      <c r="A125" s="6">
        <v>-12.799999999999899</v>
      </c>
      <c r="B125" s="6">
        <f t="shared" si="2"/>
        <v>1.8712714876193045E-10</v>
      </c>
      <c r="C125" s="6">
        <f t="shared" si="3"/>
        <v>1.0556163502466539E-36</v>
      </c>
    </row>
    <row r="126" spans="1:3" x14ac:dyDescent="0.25">
      <c r="A126" s="6">
        <v>-12.6999999999999</v>
      </c>
      <c r="B126" s="6">
        <f t="shared" si="2"/>
        <v>3.2198208628933872E-10</v>
      </c>
      <c r="C126" s="6">
        <f t="shared" si="3"/>
        <v>3.7777357211538974E-36</v>
      </c>
    </row>
    <row r="127" spans="1:3" x14ac:dyDescent="0.25">
      <c r="A127" s="6">
        <v>-12.5999999999999</v>
      </c>
      <c r="B127" s="6">
        <f t="shared" si="2"/>
        <v>5.5015541909556864E-10</v>
      </c>
      <c r="C127" s="6">
        <f t="shared" si="3"/>
        <v>1.3384867992559616E-35</v>
      </c>
    </row>
    <row r="128" spans="1:3" x14ac:dyDescent="0.25">
      <c r="A128" s="6">
        <v>-12.499999999999901</v>
      </c>
      <c r="B128" s="6">
        <f t="shared" si="2"/>
        <v>9.3346460618084721E-10</v>
      </c>
      <c r="C128" s="6">
        <f t="shared" si="3"/>
        <v>4.6951953579810174E-35</v>
      </c>
    </row>
    <row r="129" spans="1:3" x14ac:dyDescent="0.25">
      <c r="A129" s="6">
        <v>-12.399999999999901</v>
      </c>
      <c r="B129" s="6">
        <f t="shared" si="2"/>
        <v>1.5727840326528319E-9</v>
      </c>
      <c r="C129" s="6">
        <f t="shared" si="3"/>
        <v>1.630610734841661E-34</v>
      </c>
    </row>
    <row r="130" spans="1:3" x14ac:dyDescent="0.25">
      <c r="A130" s="6">
        <v>-12.299999999999899</v>
      </c>
      <c r="B130" s="6">
        <f t="shared" si="2"/>
        <v>2.6314741164877423E-9</v>
      </c>
      <c r="C130" s="6">
        <f t="shared" si="3"/>
        <v>5.6066569263108433E-34</v>
      </c>
    </row>
    <row r="131" spans="1:3" x14ac:dyDescent="0.25">
      <c r="A131" s="6">
        <v>-12.1999999999999</v>
      </c>
      <c r="B131" s="6">
        <f t="shared" si="2"/>
        <v>4.372077876716723E-9</v>
      </c>
      <c r="C131" s="6">
        <f t="shared" si="3"/>
        <v>1.9085991346391218E-33</v>
      </c>
    </row>
    <row r="132" spans="1:3" x14ac:dyDescent="0.25">
      <c r="A132" s="6">
        <v>-12.0999999999999</v>
      </c>
      <c r="B132" s="6">
        <f t="shared" si="2"/>
        <v>7.2133241865188624E-9</v>
      </c>
      <c r="C132" s="6">
        <f t="shared" si="3"/>
        <v>6.4325403346435182E-33</v>
      </c>
    </row>
    <row r="133" spans="1:3" x14ac:dyDescent="0.25">
      <c r="A133" s="6">
        <v>-11.999999999999901</v>
      </c>
      <c r="B133" s="6">
        <f t="shared" si="2"/>
        <v>1.1817940204888086E-8</v>
      </c>
      <c r="C133" s="6">
        <f t="shared" si="3"/>
        <v>2.1463837356656228E-32</v>
      </c>
    </row>
    <row r="134" spans="1:3" x14ac:dyDescent="0.25">
      <c r="A134" s="6">
        <v>-11.899999999999901</v>
      </c>
      <c r="B134" s="6">
        <f t="shared" si="2"/>
        <v>1.9226795224147392E-8</v>
      </c>
      <c r="C134" s="6">
        <f t="shared" si="3"/>
        <v>7.0907026684364234E-32</v>
      </c>
    </row>
    <row r="135" spans="1:3" x14ac:dyDescent="0.25">
      <c r="A135" s="6">
        <v>-11.799999999999899</v>
      </c>
      <c r="B135" s="6">
        <f t="shared" si="2"/>
        <v>3.1062098233250092E-8</v>
      </c>
      <c r="C135" s="6">
        <f t="shared" si="3"/>
        <v>2.3191467772588854E-31</v>
      </c>
    </row>
    <row r="136" spans="1:3" x14ac:dyDescent="0.25">
      <c r="A136" s="6">
        <v>-11.6999999999999</v>
      </c>
      <c r="B136" s="6">
        <f t="shared" si="2"/>
        <v>4.983258912170465E-8</v>
      </c>
      <c r="C136" s="6">
        <f t="shared" si="3"/>
        <v>7.5097287725052783E-31</v>
      </c>
    </row>
    <row r="137" spans="1:3" x14ac:dyDescent="0.25">
      <c r="A137" s="6">
        <v>-11.5999999999999</v>
      </c>
      <c r="B137" s="6">
        <f t="shared" si="2"/>
        <v>7.9388005445231276E-8</v>
      </c>
      <c r="C137" s="6">
        <f t="shared" si="3"/>
        <v>2.4075611318421067E-30</v>
      </c>
    </row>
    <row r="138" spans="1:3" x14ac:dyDescent="0.25">
      <c r="A138" s="6">
        <v>-11.499999999999901</v>
      </c>
      <c r="B138" s="6">
        <f t="shared" si="2"/>
        <v>1.2559001284122102E-7</v>
      </c>
      <c r="C138" s="6">
        <f t="shared" si="3"/>
        <v>7.6416554115958913E-30</v>
      </c>
    </row>
    <row r="139" spans="1:3" x14ac:dyDescent="0.25">
      <c r="A139" s="6">
        <v>-11.399999999999901</v>
      </c>
      <c r="B139" s="6">
        <f t="shared" si="2"/>
        <v>1.9729409826938179E-7</v>
      </c>
      <c r="C139" s="6">
        <f t="shared" si="3"/>
        <v>2.4013454000112659E-29</v>
      </c>
    </row>
    <row r="140" spans="1:3" x14ac:dyDescent="0.25">
      <c r="A140" s="6">
        <v>-11.299999999999899</v>
      </c>
      <c r="B140" s="6">
        <f t="shared" si="2"/>
        <v>3.0777395045335728E-7</v>
      </c>
      <c r="C140" s="6">
        <f t="shared" si="3"/>
        <v>7.4710022758920179E-29</v>
      </c>
    </row>
    <row r="141" spans="1:3" x14ac:dyDescent="0.25">
      <c r="A141" s="6">
        <v>-11.1999999999999</v>
      </c>
      <c r="B141" s="6">
        <f t="shared" si="2"/>
        <v>4.7676942782517117E-7</v>
      </c>
      <c r="C141" s="6">
        <f t="shared" si="3"/>
        <v>2.3012307088507224E-28</v>
      </c>
    </row>
    <row r="142" spans="1:3" x14ac:dyDescent="0.25">
      <c r="A142" s="6">
        <v>-11.0999999999999</v>
      </c>
      <c r="B142" s="6">
        <f t="shared" si="2"/>
        <v>7.3340474351666806E-7</v>
      </c>
      <c r="C142" s="6">
        <f t="shared" si="3"/>
        <v>7.017759942669086E-28</v>
      </c>
    </row>
    <row r="143" spans="1:3" x14ac:dyDescent="0.25">
      <c r="A143" s="6">
        <v>-10.999999999999901</v>
      </c>
      <c r="B143" s="6">
        <f t="shared" si="2"/>
        <v>1.1203089496977847E-6</v>
      </c>
      <c r="C143" s="6">
        <f t="shared" si="3"/>
        <v>2.1188192535116722E-27</v>
      </c>
    </row>
    <row r="144" spans="1:3" x14ac:dyDescent="0.25">
      <c r="A144" s="6">
        <v>-10.899999999999901</v>
      </c>
      <c r="B144" s="6">
        <f t="shared" si="2"/>
        <v>1.6993806606575728E-6</v>
      </c>
      <c r="C144" s="6">
        <f t="shared" si="3"/>
        <v>6.3335378218374465E-27</v>
      </c>
    </row>
    <row r="145" spans="1:3" x14ac:dyDescent="0.25">
      <c r="A145" s="6">
        <v>-10.799999999999899</v>
      </c>
      <c r="B145" s="6">
        <f t="shared" si="2"/>
        <v>2.5597780643180504E-6</v>
      </c>
      <c r="C145" s="6">
        <f t="shared" si="3"/>
        <v>1.8743724023438475E-26</v>
      </c>
    </row>
    <row r="146" spans="1:3" x14ac:dyDescent="0.25">
      <c r="A146" s="6">
        <v>-10.6999999999999</v>
      </c>
      <c r="B146" s="6">
        <f t="shared" si="2"/>
        <v>3.8288885921684816E-6</v>
      </c>
      <c r="C146" s="6">
        <f t="shared" si="3"/>
        <v>5.4918978318237092E-26</v>
      </c>
    </row>
    <row r="147" spans="1:3" x14ac:dyDescent="0.25">
      <c r="A147" s="6">
        <v>-10.5999999999999</v>
      </c>
      <c r="B147" s="6">
        <f t="shared" si="2"/>
        <v>5.6872447997949683E-6</v>
      </c>
      <c r="C147" s="6">
        <f t="shared" si="3"/>
        <v>1.5931111327026533E-25</v>
      </c>
    </row>
    <row r="148" spans="1:3" x14ac:dyDescent="0.25">
      <c r="A148" s="6">
        <v>-10.499999999999901</v>
      </c>
      <c r="B148" s="6">
        <f t="shared" si="2"/>
        <v>8.388607799528189E-6</v>
      </c>
      <c r="C148" s="6">
        <f t="shared" si="3"/>
        <v>4.5753755905255837E-25</v>
      </c>
    </row>
    <row r="149" spans="1:3" x14ac:dyDescent="0.25">
      <c r="A149" s="6">
        <v>-10.399999999999901</v>
      </c>
      <c r="B149" s="6">
        <f t="shared" si="2"/>
        <v>1.2286738998854573E-5</v>
      </c>
      <c r="C149" s="6">
        <f t="shared" si="3"/>
        <v>1.3009616199252626E-24</v>
      </c>
    </row>
    <row r="150" spans="1:3" x14ac:dyDescent="0.25">
      <c r="A150" s="6">
        <v>-10.299999999999899</v>
      </c>
      <c r="B150" s="6">
        <f t="shared" si="2"/>
        <v>1.7870724151655392E-5</v>
      </c>
      <c r="C150" s="6">
        <f t="shared" si="3"/>
        <v>3.6623451685592039E-24</v>
      </c>
    </row>
    <row r="151" spans="1:3" x14ac:dyDescent="0.25">
      <c r="A151" s="6">
        <v>-10.1999999999999</v>
      </c>
      <c r="B151" s="6">
        <f t="shared" si="2"/>
        <v>2.5811095928095194E-5</v>
      </c>
      <c r="C151" s="6">
        <f t="shared" si="3"/>
        <v>1.0207305594316472E-23</v>
      </c>
    </row>
    <row r="152" spans="1:3" x14ac:dyDescent="0.25">
      <c r="A152" s="6">
        <v>-10.0999999999999</v>
      </c>
      <c r="B152" s="6">
        <f t="shared" si="2"/>
        <v>3.7019411796578376E-5</v>
      </c>
      <c r="C152" s="6">
        <f t="shared" si="3"/>
        <v>2.8165665442790642E-23</v>
      </c>
    </row>
    <row r="153" spans="1:3" x14ac:dyDescent="0.25">
      <c r="A153" s="6">
        <v>-9.9999999999999005</v>
      </c>
      <c r="B153" s="6">
        <f t="shared" si="2"/>
        <v>5.2724365054685183E-5</v>
      </c>
      <c r="C153" s="6">
        <f t="shared" si="3"/>
        <v>7.6945986267140748E-23</v>
      </c>
    </row>
    <row r="154" spans="1:3" x14ac:dyDescent="0.25">
      <c r="A154" s="6">
        <v>-9.8999999999999009</v>
      </c>
      <c r="B154" s="6">
        <f t="shared" si="2"/>
        <v>7.4567911257614132E-5</v>
      </c>
      <c r="C154" s="6">
        <f t="shared" si="3"/>
        <v>2.0811768202048654E-22</v>
      </c>
    </row>
    <row r="155" spans="1:3" x14ac:dyDescent="0.25">
      <c r="A155" s="6">
        <v>-9.7999999999998995</v>
      </c>
      <c r="B155" s="6">
        <f t="shared" si="2"/>
        <v>1.0472524215362681E-4</v>
      </c>
      <c r="C155" s="6">
        <f t="shared" si="3"/>
        <v>5.5730000227262348E-22</v>
      </c>
    </row>
    <row r="156" spans="1:3" x14ac:dyDescent="0.25">
      <c r="A156" s="6">
        <v>-9.6999999999998998</v>
      </c>
      <c r="B156" s="6">
        <f t="shared" si="2"/>
        <v>1.4605268445187246E-4</v>
      </c>
      <c r="C156" s="6">
        <f t="shared" si="3"/>
        <v>1.4774954927056926E-21</v>
      </c>
    </row>
    <row r="157" spans="1:3" x14ac:dyDescent="0.25">
      <c r="A157" s="6">
        <v>-9.5999999999999002</v>
      </c>
      <c r="B157" s="6">
        <f t="shared" si="2"/>
        <v>2.0226767832847873E-4</v>
      </c>
      <c r="C157" s="6">
        <f t="shared" si="3"/>
        <v>3.8781119317506816E-21</v>
      </c>
    </row>
    <row r="158" spans="1:3" x14ac:dyDescent="0.25">
      <c r="A158" s="6">
        <v>-9.4999999999999005</v>
      </c>
      <c r="B158" s="6">
        <f t="shared" si="2"/>
        <v>2.7816482488963144E-4</v>
      </c>
      <c r="C158" s="6">
        <f t="shared" si="3"/>
        <v>1.0077935394309534E-20</v>
      </c>
    </row>
    <row r="159" spans="1:3" x14ac:dyDescent="0.25">
      <c r="A159" s="6">
        <v>-9.3999999999997996</v>
      </c>
      <c r="B159" s="6">
        <f t="shared" si="2"/>
        <v>3.79871496197042E-4</v>
      </c>
      <c r="C159" s="6">
        <f t="shared" si="3"/>
        <v>2.5928647011052714E-20</v>
      </c>
    </row>
    <row r="160" spans="1:3" x14ac:dyDescent="0.25">
      <c r="A160" s="6">
        <v>-9.2999999999998</v>
      </c>
      <c r="B160" s="6">
        <f t="shared" si="2"/>
        <v>5.1514558160442223E-4</v>
      </c>
      <c r="C160" s="6">
        <f t="shared" si="3"/>
        <v>6.6045798607516042E-20</v>
      </c>
    </row>
    <row r="161" spans="1:3" x14ac:dyDescent="0.25">
      <c r="A161" s="6">
        <v>-9.1999999999998003</v>
      </c>
      <c r="B161" s="6">
        <f t="shared" si="2"/>
        <v>6.9371650355865857E-4</v>
      </c>
      <c r="C161" s="6">
        <f t="shared" si="3"/>
        <v>1.6655880323829823E-19</v>
      </c>
    </row>
    <row r="162" spans="1:3" x14ac:dyDescent="0.25">
      <c r="A162" s="6">
        <v>-9.0999999999998007</v>
      </c>
      <c r="B162" s="6">
        <f t="shared" si="2"/>
        <v>9.2766858382792024E-4</v>
      </c>
      <c r="C162" s="6">
        <f t="shared" si="3"/>
        <v>4.158598979122666E-19</v>
      </c>
    </row>
    <row r="163" spans="1:3" x14ac:dyDescent="0.25">
      <c r="A163" s="6">
        <v>-8.9999999999997993</v>
      </c>
      <c r="B163" s="6">
        <f t="shared" si="2"/>
        <v>1.231863102413079E-3</v>
      </c>
      <c r="C163" s="6">
        <f t="shared" si="3"/>
        <v>1.0279773571687467E-18</v>
      </c>
    </row>
    <row r="164" spans="1:3" x14ac:dyDescent="0.25">
      <c r="A164" s="6">
        <v>-8.8999999999997996</v>
      </c>
      <c r="B164" s="6">
        <f t="shared" si="2"/>
        <v>1.6243919196943758E-3</v>
      </c>
      <c r="C164" s="6">
        <f t="shared" si="3"/>
        <v>2.5158057769559091E-18</v>
      </c>
    </row>
    <row r="165" spans="1:3" x14ac:dyDescent="0.25">
      <c r="A165" s="6">
        <v>-8.7999999999998</v>
      </c>
      <c r="B165" s="6">
        <f t="shared" si="2"/>
        <v>2.1270513239842318E-3</v>
      </c>
      <c r="C165" s="6">
        <f t="shared" si="3"/>
        <v>6.0957581295732025E-18</v>
      </c>
    </row>
    <row r="166" spans="1:3" x14ac:dyDescent="0.25">
      <c r="A166" s="6">
        <v>-8.6999999999998003</v>
      </c>
      <c r="B166" s="6">
        <f t="shared" si="2"/>
        <v>2.7658198759439546E-3</v>
      </c>
      <c r="C166" s="6">
        <f t="shared" si="3"/>
        <v>1.4622963575031829E-17</v>
      </c>
    </row>
    <row r="167" spans="1:3" x14ac:dyDescent="0.25">
      <c r="A167" s="6">
        <v>-8.5999999999998007</v>
      </c>
      <c r="B167" s="6">
        <f t="shared" si="2"/>
        <v>3.5713185755600323E-3</v>
      </c>
      <c r="C167" s="6">
        <f t="shared" si="3"/>
        <v>3.4729627485721548E-17</v>
      </c>
    </row>
    <row r="168" spans="1:3" x14ac:dyDescent="0.25">
      <c r="A168" s="6">
        <v>-8.4999999999997993</v>
      </c>
      <c r="B168" s="6">
        <f t="shared" si="2"/>
        <v>4.5792258896629606E-3</v>
      </c>
      <c r="C168" s="6">
        <f t="shared" si="3"/>
        <v>8.1662356316834761E-17</v>
      </c>
    </row>
    <row r="169" spans="1:3" x14ac:dyDescent="0.25">
      <c r="A169" s="6">
        <v>-8.3999999999997996</v>
      </c>
      <c r="B169" s="6">
        <f t="shared" si="2"/>
        <v>5.8306143560858973E-3</v>
      </c>
      <c r="C169" s="6">
        <f t="shared" si="3"/>
        <v>1.9010815379111652E-16</v>
      </c>
    </row>
    <row r="170" spans="1:3" x14ac:dyDescent="0.25">
      <c r="A170" s="6">
        <v>-8.2999999999998</v>
      </c>
      <c r="B170" s="6">
        <f t="shared" si="2"/>
        <v>7.3721700296008599E-3</v>
      </c>
      <c r="C170" s="6">
        <f t="shared" si="3"/>
        <v>4.3816394355166428E-16</v>
      </c>
    </row>
    <row r="171" spans="1:3" x14ac:dyDescent="0.25">
      <c r="A171" s="6">
        <v>-8.1999999999998003</v>
      </c>
      <c r="B171" s="6">
        <f t="shared" si="2"/>
        <v>9.2562514513636444E-3</v>
      </c>
      <c r="C171" s="6">
        <f t="shared" si="3"/>
        <v>9.9983787485135186E-16</v>
      </c>
    </row>
    <row r="172" spans="1:3" x14ac:dyDescent="0.25">
      <c r="A172" s="6">
        <v>-8.0999999999998007</v>
      </c>
      <c r="B172" s="6">
        <f t="shared" si="2"/>
        <v>1.1540741679727609E-2</v>
      </c>
      <c r="C172" s="6">
        <f t="shared" si="3"/>
        <v>2.2588094031579465E-15</v>
      </c>
    </row>
    <row r="173" spans="1:3" x14ac:dyDescent="0.25">
      <c r="A173" s="6">
        <v>-7.9999999999998002</v>
      </c>
      <c r="B173" s="6">
        <f t="shared" si="2"/>
        <v>1.4288645835328228E-2</v>
      </c>
      <c r="C173" s="6">
        <f t="shared" si="3"/>
        <v>5.0522710835449699E-15</v>
      </c>
    </row>
    <row r="174" spans="1:3" x14ac:dyDescent="0.25">
      <c r="A174" s="6">
        <v>-7.8999999999997996</v>
      </c>
      <c r="B174" s="6">
        <f t="shared" si="2"/>
        <v>1.7567388213837399E-2</v>
      </c>
      <c r="C174" s="6">
        <f t="shared" si="3"/>
        <v>1.1187956214369544E-14</v>
      </c>
    </row>
    <row r="175" spans="1:3" x14ac:dyDescent="0.25">
      <c r="A175" s="6">
        <v>-7.7999999999998</v>
      </c>
      <c r="B175" s="6">
        <f t="shared" si="2"/>
        <v>2.1447767887627409E-2</v>
      </c>
      <c r="C175" s="6">
        <f t="shared" si="3"/>
        <v>2.4528552857002583E-14</v>
      </c>
    </row>
    <row r="176" spans="1:3" x14ac:dyDescent="0.25">
      <c r="A176" s="6">
        <v>-7.6999999999998003</v>
      </c>
      <c r="B176" s="6">
        <f t="shared" si="2"/>
        <v>2.600254032876409E-2</v>
      </c>
      <c r="C176" s="6">
        <f t="shared" si="3"/>
        <v>5.3241483722611527E-14</v>
      </c>
    </row>
    <row r="177" spans="1:3" x14ac:dyDescent="0.25">
      <c r="A177" s="6">
        <v>-7.5999999999997998</v>
      </c>
      <c r="B177" s="6">
        <f t="shared" si="2"/>
        <v>3.1304605243434834E-2</v>
      </c>
      <c r="C177" s="6">
        <f t="shared" si="3"/>
        <v>1.1441564901818767E-13</v>
      </c>
    </row>
    <row r="178" spans="1:3" x14ac:dyDescent="0.25">
      <c r="A178" s="6">
        <v>-7.4999999999998002</v>
      </c>
      <c r="B178" s="6">
        <f t="shared" si="2"/>
        <v>3.7424797575131952E-2</v>
      </c>
      <c r="C178" s="6">
        <f t="shared" si="3"/>
        <v>2.4343205330326593E-13</v>
      </c>
    </row>
    <row r="179" spans="1:3" x14ac:dyDescent="0.25">
      <c r="A179" s="6">
        <v>-7.3999999999997996</v>
      </c>
      <c r="B179" s="6">
        <f t="shared" si="2"/>
        <v>4.4429299272460226E-2</v>
      </c>
      <c r="C179" s="6">
        <f t="shared" si="3"/>
        <v>5.1277536368042784E-13</v>
      </c>
    </row>
    <row r="180" spans="1:3" x14ac:dyDescent="0.25">
      <c r="A180" s="6">
        <v>-7.2999999999998</v>
      </c>
      <c r="B180" s="6">
        <f t="shared" si="2"/>
        <v>5.237671334061967E-2</v>
      </c>
      <c r="C180" s="6">
        <f t="shared" si="3"/>
        <v>1.0693837871557254E-12</v>
      </c>
    </row>
    <row r="181" spans="1:3" x14ac:dyDescent="0.25">
      <c r="A181" s="6">
        <v>-7.1999999999998003</v>
      </c>
      <c r="B181" s="6">
        <f t="shared" si="2"/>
        <v>6.1314867942512445E-2</v>
      </c>
      <c r="C181" s="6">
        <f t="shared" si="3"/>
        <v>2.2079899631403163E-12</v>
      </c>
    </row>
    <row r="182" spans="1:3" x14ac:dyDescent="0.25">
      <c r="A182" s="6">
        <v>-7.0999999999997998</v>
      </c>
      <c r="B182" s="6">
        <f t="shared" ref="B182:B245" si="4">_xlfn.NORM.DIST(A182,$B$6,$B$7,0)</f>
        <v>7.1277445553877994E-2</v>
      </c>
      <c r="C182" s="6">
        <f t="shared" ref="C182:C245" si="5">_xlfn.NORM.S.DIST(A182,0)</f>
        <v>4.5135436772119313E-12</v>
      </c>
    </row>
    <row r="183" spans="1:3" x14ac:dyDescent="0.25">
      <c r="A183" s="6">
        <v>-6.9999999999998002</v>
      </c>
      <c r="B183" s="6">
        <f t="shared" si="4"/>
        <v>8.228055874088952E-2</v>
      </c>
      <c r="C183" s="6">
        <f t="shared" si="5"/>
        <v>9.134720408377381E-12</v>
      </c>
    </row>
    <row r="184" spans="1:3" x14ac:dyDescent="0.25">
      <c r="A184" s="6">
        <v>-6.8999999999997996</v>
      </c>
      <c r="B184" s="6">
        <f t="shared" si="4"/>
        <v>9.4319418093277888E-2</v>
      </c>
      <c r="C184" s="6">
        <f t="shared" si="5"/>
        <v>1.8303322170181075E-11</v>
      </c>
    </row>
    <row r="185" spans="1:3" x14ac:dyDescent="0.25">
      <c r="A185" s="6">
        <v>-6.7999999999998</v>
      </c>
      <c r="B185" s="6">
        <f t="shared" si="4"/>
        <v>0.10736525713952308</v>
      </c>
      <c r="C185" s="6">
        <f t="shared" si="5"/>
        <v>3.6309615017967286E-11</v>
      </c>
    </row>
    <row r="186" spans="1:3" x14ac:dyDescent="0.25">
      <c r="A186" s="6">
        <v>-6.6999999999998003</v>
      </c>
      <c r="B186" s="6">
        <f t="shared" si="4"/>
        <v>0.12136269161971393</v>
      </c>
      <c r="C186" s="6">
        <f t="shared" si="5"/>
        <v>7.1313281240056277E-11</v>
      </c>
    </row>
    <row r="187" spans="1:3" x14ac:dyDescent="0.25">
      <c r="A187" s="6">
        <v>-6.5999999999997998</v>
      </c>
      <c r="B187" s="6">
        <f t="shared" si="4"/>
        <v>0.13622769439156318</v>
      </c>
      <c r="C187" s="6">
        <f t="shared" si="5"/>
        <v>1.3866799941671448E-10</v>
      </c>
    </row>
    <row r="188" spans="1:3" x14ac:dyDescent="0.25">
      <c r="A188" s="6">
        <v>-6.4999999999998002</v>
      </c>
      <c r="B188" s="6">
        <f t="shared" si="4"/>
        <v>0.15184636094198348</v>
      </c>
      <c r="C188" s="6">
        <f t="shared" si="5"/>
        <v>2.6695566147663235E-10</v>
      </c>
    </row>
    <row r="189" spans="1:3" x14ac:dyDescent="0.25">
      <c r="A189" s="6">
        <v>-6.3999999999997996</v>
      </c>
      <c r="B189" s="6">
        <f t="shared" si="4"/>
        <v>0.16807462294678235</v>
      </c>
      <c r="C189" s="6">
        <f t="shared" si="5"/>
        <v>5.0881402816515829E-10</v>
      </c>
    </row>
    <row r="190" spans="1:3" x14ac:dyDescent="0.25">
      <c r="A190" s="6">
        <v>-6.2999999999998</v>
      </c>
      <c r="B190" s="6">
        <f t="shared" si="4"/>
        <v>0.18473903822878063</v>
      </c>
      <c r="C190" s="6">
        <f t="shared" si="5"/>
        <v>9.6014333703244111E-10</v>
      </c>
    </row>
    <row r="191" spans="1:3" x14ac:dyDescent="0.25">
      <c r="A191" s="6">
        <v>-6.1999999999998003</v>
      </c>
      <c r="B191" s="6">
        <f t="shared" si="4"/>
        <v>0.20163874528149386</v>
      </c>
      <c r="C191" s="6">
        <f t="shared" si="5"/>
        <v>1.7937839079663037E-9</v>
      </c>
    </row>
    <row r="192" spans="1:3" x14ac:dyDescent="0.25">
      <c r="A192" s="6">
        <v>-6.0999999999997998</v>
      </c>
      <c r="B192" s="6">
        <f t="shared" si="4"/>
        <v>0.21854862059333638</v>
      </c>
      <c r="C192" s="6">
        <f t="shared" si="5"/>
        <v>3.3178842435513477E-9</v>
      </c>
    </row>
    <row r="193" spans="1:3" x14ac:dyDescent="0.25">
      <c r="A193" s="6">
        <v>-5.9999999999998002</v>
      </c>
      <c r="B193" s="6">
        <f t="shared" si="4"/>
        <v>0.23522361953309961</v>
      </c>
      <c r="C193" s="6">
        <f t="shared" si="5"/>
        <v>6.0758828498305818E-9</v>
      </c>
    </row>
    <row r="194" spans="1:3" x14ac:dyDescent="0.25">
      <c r="A194" s="6">
        <v>-5.8999999999997996</v>
      </c>
      <c r="B194" s="6">
        <f t="shared" si="4"/>
        <v>0.25140421953157127</v>
      </c>
      <c r="C194" s="6">
        <f t="shared" si="5"/>
        <v>1.101576362469534E-8</v>
      </c>
    </row>
    <row r="195" spans="1:3" x14ac:dyDescent="0.25">
      <c r="A195" s="6">
        <v>-5.7999999999998</v>
      </c>
      <c r="B195" s="6">
        <f t="shared" si="4"/>
        <v>0.26682282133178831</v>
      </c>
      <c r="C195" s="6">
        <f t="shared" si="5"/>
        <v>1.9773196406267644E-8</v>
      </c>
    </row>
    <row r="196" spans="1:3" x14ac:dyDescent="0.25">
      <c r="A196" s="6">
        <v>-5.6999999999998003</v>
      </c>
      <c r="B196" s="6">
        <f t="shared" si="4"/>
        <v>0.2812109041931477</v>
      </c>
      <c r="C196" s="6">
        <f t="shared" si="5"/>
        <v>3.5139550948244416E-8</v>
      </c>
    </row>
    <row r="197" spans="1:3" x14ac:dyDescent="0.25">
      <c r="A197" s="6">
        <v>-5.5999999999997998</v>
      </c>
      <c r="B197" s="6">
        <f t="shared" si="4"/>
        <v>0.29430667824690782</v>
      </c>
      <c r="C197" s="6">
        <f t="shared" si="5"/>
        <v>6.1826205001727752E-8</v>
      </c>
    </row>
    <row r="198" spans="1:3" x14ac:dyDescent="0.25">
      <c r="A198" s="6">
        <v>-5.4999999999998002</v>
      </c>
      <c r="B198" s="6">
        <f t="shared" si="4"/>
        <v>0.30586293563310013</v>
      </c>
      <c r="C198" s="6">
        <f t="shared" si="5"/>
        <v>1.076976004255512E-7</v>
      </c>
    </row>
    <row r="199" spans="1:3" x14ac:dyDescent="0.25">
      <c r="A199" s="6">
        <v>-5.3999999999997996</v>
      </c>
      <c r="B199" s="6">
        <f t="shared" si="4"/>
        <v>0.31565477499491612</v>
      </c>
      <c r="C199" s="6">
        <f t="shared" si="5"/>
        <v>1.8573618445573022E-7</v>
      </c>
    </row>
    <row r="200" spans="1:3" x14ac:dyDescent="0.25">
      <c r="A200" s="6">
        <v>-5.2999999999998</v>
      </c>
      <c r="B200" s="6">
        <f t="shared" si="4"/>
        <v>0.32348686393218701</v>
      </c>
      <c r="C200" s="6">
        <f t="shared" si="5"/>
        <v>3.1713492167193386E-7</v>
      </c>
    </row>
    <row r="201" spans="1:3" x14ac:dyDescent="0.25">
      <c r="A201" s="6">
        <v>-5.1999999999998003</v>
      </c>
      <c r="B201" s="6">
        <f t="shared" si="4"/>
        <v>0.32919991261124865</v>
      </c>
      <c r="C201" s="6">
        <f t="shared" si="5"/>
        <v>5.3610353447031848E-7</v>
      </c>
    </row>
    <row r="202" spans="1:3" x14ac:dyDescent="0.25">
      <c r="A202" s="6">
        <v>-5.0999999999997998</v>
      </c>
      <c r="B202" s="6">
        <f t="shared" si="4"/>
        <v>0.3326760591397257</v>
      </c>
      <c r="C202" s="6">
        <f t="shared" si="5"/>
        <v>8.9724351623924864E-7</v>
      </c>
    </row>
    <row r="203" spans="1:3" x14ac:dyDescent="0.25">
      <c r="A203" s="6">
        <v>-4.9999999999998002</v>
      </c>
      <c r="B203" s="6">
        <f t="shared" si="4"/>
        <v>0.33384291246981812</v>
      </c>
      <c r="C203" s="6">
        <f t="shared" si="5"/>
        <v>1.4867195147357821E-6</v>
      </c>
    </row>
    <row r="204" spans="1:3" x14ac:dyDescent="0.25">
      <c r="A204" s="6">
        <v>-4.8999999999997996</v>
      </c>
      <c r="B204" s="6">
        <f t="shared" si="4"/>
        <v>0.33267605913971632</v>
      </c>
      <c r="C204" s="6">
        <f t="shared" si="5"/>
        <v>2.4389607458957527E-6</v>
      </c>
    </row>
    <row r="205" spans="1:3" x14ac:dyDescent="0.25">
      <c r="A205" s="6">
        <v>-4.7999999999998</v>
      </c>
      <c r="B205" s="6">
        <f t="shared" si="4"/>
        <v>0.32919991261123022</v>
      </c>
      <c r="C205" s="6">
        <f t="shared" si="5"/>
        <v>3.9612990910358759E-6</v>
      </c>
    </row>
    <row r="206" spans="1:3" x14ac:dyDescent="0.25">
      <c r="A206" s="6">
        <v>-4.6999999999998003</v>
      </c>
      <c r="B206" s="6">
        <f t="shared" si="4"/>
        <v>0.32348686393215992</v>
      </c>
      <c r="C206" s="6">
        <f t="shared" si="5"/>
        <v>6.3698251788730767E-6</v>
      </c>
    </row>
    <row r="207" spans="1:3" x14ac:dyDescent="0.25">
      <c r="A207" s="6">
        <v>-4.5999999999997998</v>
      </c>
      <c r="B207" s="6">
        <f t="shared" si="4"/>
        <v>0.3156547749948807</v>
      </c>
      <c r="C207" s="6">
        <f t="shared" si="5"/>
        <v>1.0140852065496072E-5</v>
      </c>
    </row>
    <row r="208" spans="1:3" x14ac:dyDescent="0.25">
      <c r="A208" s="6">
        <v>-4.4999999999998002</v>
      </c>
      <c r="B208" s="6">
        <f t="shared" si="4"/>
        <v>0.30586293563305733</v>
      </c>
      <c r="C208" s="6">
        <f t="shared" si="5"/>
        <v>1.598374110691984E-5</v>
      </c>
    </row>
    <row r="209" spans="1:3" x14ac:dyDescent="0.25">
      <c r="A209" s="6">
        <v>-4.3999999999997996</v>
      </c>
      <c r="B209" s="6">
        <f t="shared" si="4"/>
        <v>0.2943066782468583</v>
      </c>
      <c r="C209" s="6">
        <f t="shared" si="5"/>
        <v>2.4942471290075555E-5</v>
      </c>
    </row>
    <row r="210" spans="1:3" x14ac:dyDescent="0.25">
      <c r="A210" s="6">
        <v>-4.2999999999998</v>
      </c>
      <c r="B210" s="6">
        <f t="shared" si="4"/>
        <v>0.28121090419309258</v>
      </c>
      <c r="C210" s="6">
        <f t="shared" si="5"/>
        <v>3.8535196742120265E-5</v>
      </c>
    </row>
    <row r="211" spans="1:3" x14ac:dyDescent="0.25">
      <c r="A211" s="6">
        <v>-4.1999999999998003</v>
      </c>
      <c r="B211" s="6">
        <f t="shared" si="4"/>
        <v>0.26682282133172852</v>
      </c>
      <c r="C211" s="6">
        <f t="shared" si="5"/>
        <v>5.8943067756589267E-5</v>
      </c>
    </row>
    <row r="212" spans="1:3" x14ac:dyDescent="0.25">
      <c r="A212" s="6">
        <v>-4.0999999999997998</v>
      </c>
      <c r="B212" s="6">
        <f t="shared" si="4"/>
        <v>0.25140421953150782</v>
      </c>
      <c r="C212" s="6">
        <f t="shared" si="5"/>
        <v>8.9261657177206179E-5</v>
      </c>
    </row>
    <row r="213" spans="1:3" x14ac:dyDescent="0.25">
      <c r="A213" s="6">
        <v>-3.9999999999998002</v>
      </c>
      <c r="B213" s="6">
        <f t="shared" si="4"/>
        <v>0.23522361953303375</v>
      </c>
      <c r="C213" s="6">
        <f t="shared" si="5"/>
        <v>1.3383022576499232E-4</v>
      </c>
    </row>
    <row r="214" spans="1:3" x14ac:dyDescent="0.25">
      <c r="A214" s="6">
        <v>-3.8999999999998001</v>
      </c>
      <c r="B214" s="6">
        <f t="shared" si="4"/>
        <v>0.21854862059326904</v>
      </c>
      <c r="C214" s="6">
        <f t="shared" si="5"/>
        <v>1.9865547139292743E-4</v>
      </c>
    </row>
    <row r="215" spans="1:3" x14ac:dyDescent="0.25">
      <c r="A215" s="6">
        <v>-3.7999999999998</v>
      </c>
      <c r="B215" s="6">
        <f t="shared" si="4"/>
        <v>0.20163874528142611</v>
      </c>
      <c r="C215" s="6">
        <f t="shared" si="5"/>
        <v>2.9194692579168194E-4</v>
      </c>
    </row>
    <row r="216" spans="1:3" x14ac:dyDescent="0.25">
      <c r="A216" s="6">
        <v>-3.6999999999997999</v>
      </c>
      <c r="B216" s="6">
        <f t="shared" si="4"/>
        <v>0.18473903822871335</v>
      </c>
      <c r="C216" s="6">
        <f t="shared" si="5"/>
        <v>4.2478027055106607E-4</v>
      </c>
    </row>
    <row r="217" spans="1:3" x14ac:dyDescent="0.25">
      <c r="A217" s="6">
        <v>-3.5999999999997998</v>
      </c>
      <c r="B217" s="6">
        <f t="shared" si="4"/>
        <v>0.16807462294671638</v>
      </c>
      <c r="C217" s="6">
        <f t="shared" si="5"/>
        <v>6.1190193011421328E-4</v>
      </c>
    </row>
    <row r="218" spans="1:3" x14ac:dyDescent="0.25">
      <c r="A218" s="6">
        <v>-3.4999999999998002</v>
      </c>
      <c r="B218" s="6">
        <f t="shared" si="4"/>
        <v>0.15184636094191972</v>
      </c>
      <c r="C218" s="6">
        <f t="shared" si="5"/>
        <v>8.7268269504637089E-4</v>
      </c>
    </row>
    <row r="219" spans="1:3" x14ac:dyDescent="0.25">
      <c r="A219" s="6">
        <v>-3.3999999999998001</v>
      </c>
      <c r="B219" s="6">
        <f t="shared" si="4"/>
        <v>0.13622769439150209</v>
      </c>
      <c r="C219" s="6">
        <f t="shared" si="5"/>
        <v>1.2322191684738572E-3</v>
      </c>
    </row>
    <row r="220" spans="1:3" x14ac:dyDescent="0.25">
      <c r="A220" s="6">
        <v>-3.2999999999998</v>
      </c>
      <c r="B220" s="6">
        <f t="shared" si="4"/>
        <v>0.12136269161965613</v>
      </c>
      <c r="C220" s="6">
        <f t="shared" si="5"/>
        <v>1.7225689390548164E-3</v>
      </c>
    </row>
    <row r="221" spans="1:3" x14ac:dyDescent="0.25">
      <c r="A221" s="6">
        <v>-3.1999999999997999</v>
      </c>
      <c r="B221" s="6">
        <f t="shared" si="4"/>
        <v>0.10736525713946896</v>
      </c>
      <c r="C221" s="6">
        <f t="shared" si="5"/>
        <v>2.3840882014663691E-3</v>
      </c>
    </row>
    <row r="222" spans="1:3" x14ac:dyDescent="0.25">
      <c r="A222" s="6">
        <v>-3.0999999999997998</v>
      </c>
      <c r="B222" s="6">
        <f t="shared" si="4"/>
        <v>9.431941809322765E-2</v>
      </c>
      <c r="C222" s="6">
        <f t="shared" si="5"/>
        <v>3.266819056201947E-3</v>
      </c>
    </row>
    <row r="223" spans="1:3" x14ac:dyDescent="0.25">
      <c r="A223" s="6">
        <v>-2.9999999999998002</v>
      </c>
      <c r="B223" s="6">
        <f t="shared" si="4"/>
        <v>8.228055874084346E-2</v>
      </c>
      <c r="C223" s="6">
        <f t="shared" si="5"/>
        <v>4.4318484119406651E-3</v>
      </c>
    </row>
    <row r="224" spans="1:3" x14ac:dyDescent="0.25">
      <c r="A224" s="6">
        <v>-2.8999999999998001</v>
      </c>
      <c r="B224" s="6">
        <f t="shared" si="4"/>
        <v>7.1277445553836055E-2</v>
      </c>
      <c r="C224" s="6">
        <f t="shared" si="5"/>
        <v>5.9525324197793068E-3</v>
      </c>
    </row>
    <row r="225" spans="1:3" x14ac:dyDescent="0.25">
      <c r="A225" s="6">
        <v>-2.7999999999998</v>
      </c>
      <c r="B225" s="6">
        <f t="shared" si="4"/>
        <v>6.1314867942474684E-2</v>
      </c>
      <c r="C225" s="6">
        <f t="shared" si="5"/>
        <v>7.9154515829843973E-3</v>
      </c>
    </row>
    <row r="226" spans="1:3" x14ac:dyDescent="0.25">
      <c r="A226" s="6">
        <v>-2.6999999999997999</v>
      </c>
      <c r="B226" s="6">
        <f t="shared" si="4"/>
        <v>5.2376713340585919E-2</v>
      </c>
      <c r="C226" s="6">
        <f t="shared" si="5"/>
        <v>1.0420934814428228E-2</v>
      </c>
    </row>
    <row r="227" spans="1:3" x14ac:dyDescent="0.25">
      <c r="A227" s="6">
        <v>-2.5999999999997998</v>
      </c>
      <c r="B227" s="6">
        <f t="shared" si="4"/>
        <v>4.442929927243032E-2</v>
      </c>
      <c r="C227" s="6">
        <f t="shared" si="5"/>
        <v>1.3582969233692689E-2</v>
      </c>
    </row>
    <row r="228" spans="1:3" x14ac:dyDescent="0.25">
      <c r="A228" s="6">
        <v>-2.4999999999998002</v>
      </c>
      <c r="B228" s="6">
        <f t="shared" si="4"/>
        <v>3.7424797575105737E-2</v>
      </c>
      <c r="C228" s="6">
        <f t="shared" si="5"/>
        <v>1.7528300493577297E-2</v>
      </c>
    </row>
    <row r="229" spans="1:3" x14ac:dyDescent="0.25">
      <c r="A229" s="6">
        <v>-2.3999999999997002</v>
      </c>
      <c r="B229" s="6">
        <f t="shared" si="4"/>
        <v>3.1304605243406329E-2</v>
      </c>
      <c r="C229" s="6">
        <f t="shared" si="5"/>
        <v>2.2394530294859012E-2</v>
      </c>
    </row>
    <row r="230" spans="1:3" x14ac:dyDescent="0.25">
      <c r="A230" s="6">
        <v>-2.2999999999997001</v>
      </c>
      <c r="B230" s="6">
        <f t="shared" si="4"/>
        <v>2.600254032873954E-2</v>
      </c>
      <c r="C230" s="6">
        <f t="shared" si="5"/>
        <v>2.8327037741620709E-2</v>
      </c>
    </row>
    <row r="231" spans="1:3" x14ac:dyDescent="0.25">
      <c r="A231" s="6">
        <v>-2.1999999999997</v>
      </c>
      <c r="B231" s="6">
        <f t="shared" si="4"/>
        <v>2.1447767887606387E-2</v>
      </c>
      <c r="C231" s="6">
        <f t="shared" si="5"/>
        <v>3.547459284625485E-2</v>
      </c>
    </row>
    <row r="232" spans="1:3" x14ac:dyDescent="0.25">
      <c r="A232" s="6">
        <v>-2.0999999999996999</v>
      </c>
      <c r="B232" s="6">
        <f t="shared" si="4"/>
        <v>1.7567388213819542E-2</v>
      </c>
      <c r="C232" s="6">
        <f t="shared" si="5"/>
        <v>4.3983595980454905E-2</v>
      </c>
    </row>
    <row r="233" spans="1:3" x14ac:dyDescent="0.25">
      <c r="A233" s="6">
        <v>-1.9999999999997</v>
      </c>
      <c r="B233" s="6">
        <f t="shared" si="4"/>
        <v>1.4288645835313203E-2</v>
      </c>
      <c r="C233" s="6">
        <f t="shared" si="5"/>
        <v>5.3990966513220447E-2</v>
      </c>
    </row>
    <row r="234" spans="1:3" x14ac:dyDescent="0.25">
      <c r="A234" s="6">
        <v>-1.8999999999996999</v>
      </c>
      <c r="B234" s="6">
        <f t="shared" si="4"/>
        <v>1.1540741679715099E-2</v>
      </c>
      <c r="C234" s="6">
        <f t="shared" si="5"/>
        <v>6.5615814774713996E-2</v>
      </c>
    </row>
    <row r="235" spans="1:3" x14ac:dyDescent="0.25">
      <c r="A235" s="6">
        <v>-1.7999999999997001</v>
      </c>
      <c r="B235" s="6">
        <f t="shared" si="4"/>
        <v>9.2562514513532864E-3</v>
      </c>
      <c r="C235" s="6">
        <f t="shared" si="5"/>
        <v>7.8950158300936782E-2</v>
      </c>
    </row>
    <row r="236" spans="1:3" x14ac:dyDescent="0.25">
      <c r="A236" s="6">
        <v>-1.6999999999997</v>
      </c>
      <c r="B236" s="6">
        <f t="shared" si="4"/>
        <v>7.372170029592345E-3</v>
      </c>
      <c r="C236" s="6">
        <f t="shared" si="5"/>
        <v>9.4049077376934895E-2</v>
      </c>
    </row>
    <row r="237" spans="1:3" x14ac:dyDescent="0.25">
      <c r="A237" s="6">
        <v>-1.5999999999997001</v>
      </c>
      <c r="B237" s="6">
        <f t="shared" si="4"/>
        <v>5.8306143560789524E-3</v>
      </c>
      <c r="C237" s="6">
        <f t="shared" si="5"/>
        <v>0.11092083467950878</v>
      </c>
    </row>
    <row r="238" spans="1:3" x14ac:dyDescent="0.25">
      <c r="A238" s="6">
        <v>-1.4999999999997</v>
      </c>
      <c r="B238" s="6">
        <f t="shared" si="4"/>
        <v>4.5792258896573401E-3</v>
      </c>
      <c r="C238" s="6">
        <f t="shared" si="5"/>
        <v>0.12951759566595</v>
      </c>
    </row>
    <row r="239" spans="1:3" x14ac:dyDescent="0.25">
      <c r="A239" s="6">
        <v>-1.3999999999996999</v>
      </c>
      <c r="B239" s="6">
        <f t="shared" si="4"/>
        <v>3.5713185755555372E-3</v>
      </c>
      <c r="C239" s="6">
        <f t="shared" si="5"/>
        <v>0.14972746563580777</v>
      </c>
    </row>
    <row r="240" spans="1:3" x14ac:dyDescent="0.25">
      <c r="A240" s="6">
        <v>-1.2999999999997001</v>
      </c>
      <c r="B240" s="6">
        <f t="shared" si="4"/>
        <v>2.765819875940375E-3</v>
      </c>
      <c r="C240" s="6">
        <f t="shared" si="5"/>
        <v>0.17136859204787419</v>
      </c>
    </row>
    <row r="241" spans="1:3" x14ac:dyDescent="0.25">
      <c r="A241" s="6">
        <v>-1.1999999999997</v>
      </c>
      <c r="B241" s="6">
        <f t="shared" si="4"/>
        <v>2.1270513239814021E-3</v>
      </c>
      <c r="C241" s="6">
        <f t="shared" si="5"/>
        <v>0.19418605498328287</v>
      </c>
    </row>
    <row r="242" spans="1:3" x14ac:dyDescent="0.25">
      <c r="A242" s="6">
        <v>-1.0999999999997001</v>
      </c>
      <c r="B242" s="6">
        <f t="shared" si="4"/>
        <v>1.6243919196921553E-3</v>
      </c>
      <c r="C242" s="6">
        <f t="shared" si="5"/>
        <v>0.21785217703262241</v>
      </c>
    </row>
    <row r="243" spans="1:3" x14ac:dyDescent="0.25">
      <c r="A243" s="6">
        <v>-0.99999999999970202</v>
      </c>
      <c r="B243" s="6">
        <f t="shared" si="4"/>
        <v>1.2318631024113582E-3</v>
      </c>
      <c r="C243" s="6">
        <f t="shared" si="5"/>
        <v>0.24197072451921547</v>
      </c>
    </row>
    <row r="244" spans="1:3" x14ac:dyDescent="0.25">
      <c r="A244" s="6">
        <v>-0.89999999999970004</v>
      </c>
      <c r="B244" s="6">
        <f t="shared" si="4"/>
        <v>9.2766858382659024E-4</v>
      </c>
      <c r="C244" s="6">
        <f t="shared" si="5"/>
        <v>0.26608524989882665</v>
      </c>
    </row>
    <row r="245" spans="1:3" x14ac:dyDescent="0.25">
      <c r="A245" s="6">
        <v>-0.79999999999969895</v>
      </c>
      <c r="B245" s="6">
        <f t="shared" si="4"/>
        <v>6.9371650355763638E-4</v>
      </c>
      <c r="C245" s="6">
        <f t="shared" si="5"/>
        <v>0.28969155276155251</v>
      </c>
    </row>
    <row r="246" spans="1:3" x14ac:dyDescent="0.25">
      <c r="A246" s="6">
        <v>-0.69999999999970097</v>
      </c>
      <c r="B246" s="6">
        <f t="shared" ref="B246:B309" si="6">_xlfn.NORM.DIST(A246,$B$6,$B$7,0)</f>
        <v>5.1514558160364768E-4</v>
      </c>
      <c r="C246" s="6">
        <f t="shared" ref="C246:C309" si="7">_xlfn.NORM.S.DIST(A246,0)</f>
        <v>0.31225393336682666</v>
      </c>
    </row>
    <row r="247" spans="1:3" x14ac:dyDescent="0.25">
      <c r="A247" s="6">
        <v>-0.599999999999699</v>
      </c>
      <c r="B247" s="6">
        <f t="shared" si="6"/>
        <v>3.7987149619645566E-4</v>
      </c>
      <c r="C247" s="6">
        <f t="shared" si="7"/>
        <v>0.33322460289185984</v>
      </c>
    </row>
    <row r="248" spans="1:3" x14ac:dyDescent="0.25">
      <c r="A248" s="6">
        <v>-0.49999999999970202</v>
      </c>
      <c r="B248" s="6">
        <f t="shared" si="6"/>
        <v>2.781648248892826E-4</v>
      </c>
      <c r="C248" s="6">
        <f t="shared" si="7"/>
        <v>0.35206532676435198</v>
      </c>
    </row>
    <row r="249" spans="1:3" x14ac:dyDescent="0.25">
      <c r="A249" s="6">
        <v>-0.39999999999969998</v>
      </c>
      <c r="B249" s="6">
        <f t="shared" si="6"/>
        <v>2.0226767832821825E-4</v>
      </c>
      <c r="C249" s="6">
        <f t="shared" si="7"/>
        <v>0.36827014030336752</v>
      </c>
    </row>
    <row r="250" spans="1:3" x14ac:dyDescent="0.25">
      <c r="A250" s="6">
        <v>-0.29999999999969901</v>
      </c>
      <c r="B250" s="6">
        <f t="shared" si="6"/>
        <v>1.4605268445167931E-4</v>
      </c>
      <c r="C250" s="6">
        <f t="shared" si="7"/>
        <v>0.38138781546055855</v>
      </c>
    </row>
    <row r="251" spans="1:3" x14ac:dyDescent="0.25">
      <c r="A251" s="6">
        <v>-0.199999999999701</v>
      </c>
      <c r="B251" s="6">
        <f t="shared" si="6"/>
        <v>1.0472524215348579E-4</v>
      </c>
      <c r="C251" s="6">
        <f t="shared" si="7"/>
        <v>0.39104269397547925</v>
      </c>
    </row>
    <row r="252" spans="1:3" x14ac:dyDescent="0.25">
      <c r="A252" s="6">
        <v>-9.9999999999699399E-2</v>
      </c>
      <c r="B252" s="6">
        <f t="shared" si="6"/>
        <v>7.4567911257512E-5</v>
      </c>
      <c r="C252" s="6">
        <f t="shared" si="7"/>
        <v>0.39695254747702369</v>
      </c>
    </row>
    <row r="253" spans="1:3" x14ac:dyDescent="0.25">
      <c r="A253" s="6">
        <v>2.9842794901924198E-13</v>
      </c>
      <c r="B253" s="6">
        <f t="shared" si="6"/>
        <v>5.2724365054611769E-5</v>
      </c>
      <c r="C253" s="6">
        <f t="shared" si="7"/>
        <v>0.3989422804014327</v>
      </c>
    </row>
    <row r="254" spans="1:3" x14ac:dyDescent="0.25">
      <c r="A254" s="6">
        <v>0.1000000000003</v>
      </c>
      <c r="B254" s="6">
        <f t="shared" si="6"/>
        <v>3.7019411796525636E-5</v>
      </c>
      <c r="C254" s="6">
        <f t="shared" si="7"/>
        <v>0.39695254747699987</v>
      </c>
    </row>
    <row r="255" spans="1:3" x14ac:dyDescent="0.25">
      <c r="A255" s="6">
        <v>0.20000000000030099</v>
      </c>
      <c r="B255" s="6">
        <f t="shared" si="6"/>
        <v>2.581109592805746E-5</v>
      </c>
      <c r="C255" s="6">
        <f t="shared" si="7"/>
        <v>0.39104269397543234</v>
      </c>
    </row>
    <row r="256" spans="1:3" x14ac:dyDescent="0.25">
      <c r="A256" s="6">
        <v>0.30000000000029903</v>
      </c>
      <c r="B256" s="6">
        <f t="shared" si="6"/>
        <v>1.7870724151628849E-5</v>
      </c>
      <c r="C256" s="6">
        <f t="shared" si="7"/>
        <v>0.38138781546048989</v>
      </c>
    </row>
    <row r="257" spans="1:3" x14ac:dyDescent="0.25">
      <c r="A257" s="6">
        <v>0.400000000000301</v>
      </c>
      <c r="B257" s="6">
        <f t="shared" si="6"/>
        <v>1.2286738998836043E-5</v>
      </c>
      <c r="C257" s="6">
        <f t="shared" si="7"/>
        <v>0.36827014030327898</v>
      </c>
    </row>
    <row r="258" spans="1:3" x14ac:dyDescent="0.25">
      <c r="A258" s="6">
        <v>0.50000000000029798</v>
      </c>
      <c r="B258" s="6">
        <f t="shared" si="6"/>
        <v>8.3886077995153294E-6</v>
      </c>
      <c r="C258" s="6">
        <f t="shared" si="7"/>
        <v>0.35206532676424701</v>
      </c>
    </row>
    <row r="259" spans="1:3" x14ac:dyDescent="0.25">
      <c r="A259" s="6">
        <v>0.60000000000029996</v>
      </c>
      <c r="B259" s="6">
        <f t="shared" si="6"/>
        <v>5.6872447997860685E-6</v>
      </c>
      <c r="C259" s="6">
        <f t="shared" si="7"/>
        <v>0.33322460289173966</v>
      </c>
    </row>
    <row r="260" spans="1:3" x14ac:dyDescent="0.25">
      <c r="A260" s="6">
        <v>0.70000000000030105</v>
      </c>
      <c r="B260" s="6">
        <f t="shared" si="6"/>
        <v>3.8288885921623474E-6</v>
      </c>
      <c r="C260" s="6">
        <f t="shared" si="7"/>
        <v>0.31225393336669544</v>
      </c>
    </row>
    <row r="261" spans="1:3" x14ac:dyDescent="0.25">
      <c r="A261" s="6">
        <v>0.80000000000029903</v>
      </c>
      <c r="B261" s="6">
        <f t="shared" si="6"/>
        <v>2.5597780643138897E-6</v>
      </c>
      <c r="C261" s="6">
        <f t="shared" si="7"/>
        <v>0.28969155276141345</v>
      </c>
    </row>
    <row r="262" spans="1:3" x14ac:dyDescent="0.25">
      <c r="A262" s="6">
        <v>0.900000000000301</v>
      </c>
      <c r="B262" s="6">
        <f t="shared" si="6"/>
        <v>1.699380660654771E-6</v>
      </c>
      <c r="C262" s="6">
        <f t="shared" si="7"/>
        <v>0.26608524989868276</v>
      </c>
    </row>
    <row r="263" spans="1:3" x14ac:dyDescent="0.25">
      <c r="A263" s="6">
        <v>1.0000000000003</v>
      </c>
      <c r="B263" s="6">
        <f t="shared" si="6"/>
        <v>1.1203089496959022E-6</v>
      </c>
      <c r="C263" s="6">
        <f t="shared" si="7"/>
        <v>0.24197072451907078</v>
      </c>
    </row>
    <row r="264" spans="1:3" x14ac:dyDescent="0.25">
      <c r="A264" s="6">
        <v>1.1000000000003001</v>
      </c>
      <c r="B264" s="6">
        <f t="shared" si="6"/>
        <v>7.3340474351541731E-7</v>
      </c>
      <c r="C264" s="6">
        <f t="shared" si="7"/>
        <v>0.21785217703247867</v>
      </c>
    </row>
    <row r="265" spans="1:3" x14ac:dyDescent="0.25">
      <c r="A265" s="6">
        <v>1.2000000000002999</v>
      </c>
      <c r="B265" s="6">
        <f t="shared" si="6"/>
        <v>4.7676942782434452E-7</v>
      </c>
      <c r="C265" s="6">
        <f t="shared" si="7"/>
        <v>0.19418605498314306</v>
      </c>
    </row>
    <row r="266" spans="1:3" x14ac:dyDescent="0.25">
      <c r="A266" s="6">
        <v>1.3000000000003</v>
      </c>
      <c r="B266" s="6">
        <f t="shared" si="6"/>
        <v>3.0777395045281274E-7</v>
      </c>
      <c r="C266" s="6">
        <f t="shared" si="7"/>
        <v>0.17136859204774052</v>
      </c>
    </row>
    <row r="267" spans="1:3" x14ac:dyDescent="0.25">
      <c r="A267" s="6">
        <v>1.4000000000002999</v>
      </c>
      <c r="B267" s="6">
        <f t="shared" si="6"/>
        <v>1.9729409826902995E-7</v>
      </c>
      <c r="C267" s="6">
        <f t="shared" si="7"/>
        <v>0.14972746563568201</v>
      </c>
    </row>
    <row r="268" spans="1:3" x14ac:dyDescent="0.25">
      <c r="A268" s="6">
        <v>1.5000000000003</v>
      </c>
      <c r="B268" s="6">
        <f t="shared" si="6"/>
        <v>1.2559001284099214E-7</v>
      </c>
      <c r="C268" s="6">
        <f t="shared" si="7"/>
        <v>0.12951759566583348</v>
      </c>
    </row>
    <row r="269" spans="1:3" x14ac:dyDescent="0.25">
      <c r="A269" s="6">
        <v>1.6000000000003001</v>
      </c>
      <c r="B269" s="6">
        <f t="shared" si="6"/>
        <v>7.9388005445084752E-8</v>
      </c>
      <c r="C269" s="6">
        <f t="shared" si="7"/>
        <v>0.11092083467940231</v>
      </c>
    </row>
    <row r="270" spans="1:3" x14ac:dyDescent="0.25">
      <c r="A270" s="6">
        <v>1.7000000000002999</v>
      </c>
      <c r="B270" s="6">
        <f t="shared" si="6"/>
        <v>4.9832589121611351E-8</v>
      </c>
      <c r="C270" s="6">
        <f t="shared" si="7"/>
        <v>9.4049077376838985E-2</v>
      </c>
    </row>
    <row r="271" spans="1:3" x14ac:dyDescent="0.25">
      <c r="A271" s="6">
        <v>1.8000000000003</v>
      </c>
      <c r="B271" s="6">
        <f t="shared" si="6"/>
        <v>3.106209823319072E-8</v>
      </c>
      <c r="C271" s="6">
        <f t="shared" si="7"/>
        <v>7.8950158300851517E-2</v>
      </c>
    </row>
    <row r="272" spans="1:3" x14ac:dyDescent="0.25">
      <c r="A272" s="6">
        <v>1.9000000000002999</v>
      </c>
      <c r="B272" s="6">
        <f t="shared" si="6"/>
        <v>1.9226795224110437E-8</v>
      </c>
      <c r="C272" s="6">
        <f t="shared" si="7"/>
        <v>6.5615814774639208E-2</v>
      </c>
    </row>
    <row r="273" spans="1:3" x14ac:dyDescent="0.25">
      <c r="A273" s="6">
        <v>2.0000000000003002</v>
      </c>
      <c r="B273" s="6">
        <f t="shared" si="6"/>
        <v>1.181794020486491E-8</v>
      </c>
      <c r="C273" s="6">
        <f t="shared" si="7"/>
        <v>5.3990966513155637E-2</v>
      </c>
    </row>
    <row r="274" spans="1:3" x14ac:dyDescent="0.25">
      <c r="A274" s="6">
        <v>2.1000000000002998</v>
      </c>
      <c r="B274" s="6">
        <f t="shared" si="6"/>
        <v>7.2133241865045365E-9</v>
      </c>
      <c r="C274" s="6">
        <f t="shared" si="7"/>
        <v>4.3983595980399491E-2</v>
      </c>
    </row>
    <row r="275" spans="1:3" x14ac:dyDescent="0.25">
      <c r="A275" s="6">
        <v>2.2000000000002999</v>
      </c>
      <c r="B275" s="6">
        <f t="shared" si="6"/>
        <v>4.3720778767079317E-9</v>
      </c>
      <c r="C275" s="6">
        <f t="shared" si="7"/>
        <v>3.5474592846208026E-2</v>
      </c>
    </row>
    <row r="276" spans="1:3" x14ac:dyDescent="0.25">
      <c r="A276" s="6">
        <v>2.3000000000003</v>
      </c>
      <c r="B276" s="6">
        <f t="shared" si="6"/>
        <v>2.6314741164823387E-9</v>
      </c>
      <c r="C276" s="6">
        <f t="shared" si="7"/>
        <v>2.8327037741581625E-2</v>
      </c>
    </row>
    <row r="277" spans="1:3" x14ac:dyDescent="0.25">
      <c r="A277" s="6">
        <v>2.4000000000003001</v>
      </c>
      <c r="B277" s="6">
        <f t="shared" si="6"/>
        <v>1.5727840326495794E-9</v>
      </c>
      <c r="C277" s="6">
        <f t="shared" si="7"/>
        <v>2.239453029482677E-2</v>
      </c>
    </row>
    <row r="278" spans="1:3" x14ac:dyDescent="0.25">
      <c r="A278" s="6">
        <v>2.5000000000003002</v>
      </c>
      <c r="B278" s="6">
        <f t="shared" si="6"/>
        <v>9.3346460617888389E-10</v>
      </c>
      <c r="C278" s="6">
        <f t="shared" si="7"/>
        <v>1.7528300493555381E-2</v>
      </c>
    </row>
    <row r="279" spans="1:3" x14ac:dyDescent="0.25">
      <c r="A279" s="6">
        <v>2.6000000000002998</v>
      </c>
      <c r="B279" s="6">
        <f t="shared" si="6"/>
        <v>5.5015541909439973E-10</v>
      </c>
      <c r="C279" s="6">
        <f t="shared" si="7"/>
        <v>1.3582969233675028E-2</v>
      </c>
    </row>
    <row r="280" spans="1:3" x14ac:dyDescent="0.25">
      <c r="A280" s="6">
        <v>2.7000000000002999</v>
      </c>
      <c r="B280" s="6">
        <f t="shared" si="6"/>
        <v>3.2198208628864668E-10</v>
      </c>
      <c r="C280" s="6">
        <f t="shared" si="7"/>
        <v>1.0420934814414154E-2</v>
      </c>
    </row>
    <row r="281" spans="1:3" x14ac:dyDescent="0.25">
      <c r="A281" s="6">
        <v>2.8000000000003</v>
      </c>
      <c r="B281" s="6">
        <f t="shared" si="6"/>
        <v>1.8712714876152097E-10</v>
      </c>
      <c r="C281" s="6">
        <f t="shared" si="7"/>
        <v>7.9154515829733142E-3</v>
      </c>
    </row>
    <row r="282" spans="1:3" x14ac:dyDescent="0.25">
      <c r="A282" s="6">
        <v>2.9000000000003001</v>
      </c>
      <c r="B282" s="6">
        <f t="shared" si="6"/>
        <v>1.079942582679485E-10</v>
      </c>
      <c r="C282" s="6">
        <f t="shared" si="7"/>
        <v>5.9525324197706722E-3</v>
      </c>
    </row>
    <row r="283" spans="1:3" x14ac:dyDescent="0.25">
      <c r="A283" s="6">
        <v>3.0000000000003002</v>
      </c>
      <c r="B283" s="6">
        <f t="shared" si="6"/>
        <v>6.1890402476522587E-11</v>
      </c>
      <c r="C283" s="6">
        <f t="shared" si="7"/>
        <v>4.4318484119340159E-3</v>
      </c>
    </row>
    <row r="284" spans="1:3" x14ac:dyDescent="0.25">
      <c r="A284" s="6">
        <v>3.1000000000002998</v>
      </c>
      <c r="B284" s="6">
        <f t="shared" si="6"/>
        <v>3.5221246617460805E-11</v>
      </c>
      <c r="C284" s="6">
        <f t="shared" si="7"/>
        <v>3.2668190561968838E-3</v>
      </c>
    </row>
    <row r="285" spans="1:3" x14ac:dyDescent="0.25">
      <c r="A285" s="6">
        <v>3.2000000000002999</v>
      </c>
      <c r="B285" s="6">
        <f t="shared" si="6"/>
        <v>1.9904208620751364E-11</v>
      </c>
      <c r="C285" s="6">
        <f t="shared" si="7"/>
        <v>2.3840882014625536E-3</v>
      </c>
    </row>
    <row r="286" spans="1:3" x14ac:dyDescent="0.25">
      <c r="A286" s="6">
        <v>3.3000000000003</v>
      </c>
      <c r="B286" s="6">
        <f t="shared" si="6"/>
        <v>1.1169761037100391E-11</v>
      </c>
      <c r="C286" s="6">
        <f t="shared" si="7"/>
        <v>1.7225689390519756E-3</v>
      </c>
    </row>
    <row r="287" spans="1:3" x14ac:dyDescent="0.25">
      <c r="A287" s="6">
        <v>3.4000000000003001</v>
      </c>
      <c r="B287" s="6">
        <f t="shared" si="6"/>
        <v>6.2244591981454129E-12</v>
      </c>
      <c r="C287" s="6">
        <f t="shared" si="7"/>
        <v>1.2322191684717612E-3</v>
      </c>
    </row>
    <row r="288" spans="1:3" x14ac:dyDescent="0.25">
      <c r="A288" s="6">
        <v>3.5000000000003002</v>
      </c>
      <c r="B288" s="6">
        <f t="shared" si="6"/>
        <v>3.4444361788372396E-12</v>
      </c>
      <c r="C288" s="6">
        <f t="shared" si="7"/>
        <v>8.7268269504484314E-4</v>
      </c>
    </row>
    <row r="289" spans="1:3" x14ac:dyDescent="0.25">
      <c r="A289" s="6">
        <v>3.6000000000002998</v>
      </c>
      <c r="B289" s="6">
        <f t="shared" si="6"/>
        <v>1.8927507866356674E-12</v>
      </c>
      <c r="C289" s="6">
        <f t="shared" si="7"/>
        <v>6.1190193011311162E-4</v>
      </c>
    </row>
    <row r="290" spans="1:3" x14ac:dyDescent="0.25">
      <c r="A290" s="6">
        <v>3.7000000000002999</v>
      </c>
      <c r="B290" s="6">
        <f t="shared" si="6"/>
        <v>1.032826812541616E-12</v>
      </c>
      <c r="C290" s="6">
        <f t="shared" si="7"/>
        <v>4.2478027055028024E-4</v>
      </c>
    </row>
    <row r="291" spans="1:3" x14ac:dyDescent="0.25">
      <c r="A291" s="6">
        <v>3.8000000000003</v>
      </c>
      <c r="B291" s="6">
        <f t="shared" si="6"/>
        <v>5.5965494787825515E-13</v>
      </c>
      <c r="C291" s="6">
        <f t="shared" si="7"/>
        <v>2.9194692579112731E-4</v>
      </c>
    </row>
    <row r="292" spans="1:3" x14ac:dyDescent="0.25">
      <c r="A292" s="6">
        <v>3.9000000000003001</v>
      </c>
      <c r="B292" s="6">
        <f t="shared" si="6"/>
        <v>3.0114244135259568E-13</v>
      </c>
      <c r="C292" s="6">
        <f t="shared" si="7"/>
        <v>1.9865547139254018E-4</v>
      </c>
    </row>
    <row r="293" spans="1:3" x14ac:dyDescent="0.25">
      <c r="A293" s="6">
        <v>4.0000000000003002</v>
      </c>
      <c r="B293" s="6">
        <f t="shared" si="6"/>
        <v>1.6090975050606338E-13</v>
      </c>
      <c r="C293" s="6">
        <f t="shared" si="7"/>
        <v>1.3383022576472466E-4</v>
      </c>
    </row>
    <row r="294" spans="1:3" x14ac:dyDescent="0.25">
      <c r="A294" s="6">
        <v>4.1000000000002998</v>
      </c>
      <c r="B294" s="6">
        <f t="shared" si="6"/>
        <v>8.5379091916043374E-14</v>
      </c>
      <c r="C294" s="6">
        <f t="shared" si="7"/>
        <v>8.9261657177023207E-5</v>
      </c>
    </row>
    <row r="295" spans="1:3" x14ac:dyDescent="0.25">
      <c r="A295" s="6">
        <v>4.2000000000003004</v>
      </c>
      <c r="B295" s="6">
        <f t="shared" si="6"/>
        <v>4.4986217293327343E-14</v>
      </c>
      <c r="C295" s="6">
        <f t="shared" si="7"/>
        <v>5.8943067756465513E-5</v>
      </c>
    </row>
    <row r="296" spans="1:3" x14ac:dyDescent="0.25">
      <c r="A296" s="6">
        <v>4.3000000000003</v>
      </c>
      <c r="B296" s="6">
        <f t="shared" si="6"/>
        <v>2.3537817828607386E-14</v>
      </c>
      <c r="C296" s="6">
        <f t="shared" si="7"/>
        <v>3.8535196742037365E-5</v>
      </c>
    </row>
    <row r="297" spans="1:3" x14ac:dyDescent="0.25">
      <c r="A297" s="6">
        <v>4.4000000000002997</v>
      </c>
      <c r="B297" s="6">
        <f t="shared" si="6"/>
        <v>1.222958425094457E-14</v>
      </c>
      <c r="C297" s="6">
        <f t="shared" si="7"/>
        <v>2.4942471290020701E-5</v>
      </c>
    </row>
    <row r="298" spans="1:3" x14ac:dyDescent="0.25">
      <c r="A298" s="6">
        <v>4.5000000000003002</v>
      </c>
      <c r="B298" s="6">
        <f t="shared" si="6"/>
        <v>6.309805388721452E-15</v>
      </c>
      <c r="C298" s="6">
        <f t="shared" si="7"/>
        <v>1.5983741106883899E-5</v>
      </c>
    </row>
    <row r="299" spans="1:3" x14ac:dyDescent="0.25">
      <c r="A299" s="6">
        <v>4.6000000000002998</v>
      </c>
      <c r="B299" s="6">
        <f t="shared" si="6"/>
        <v>3.2328012946661838E-15</v>
      </c>
      <c r="C299" s="6">
        <f t="shared" si="7"/>
        <v>1.0140852065472762E-5</v>
      </c>
    </row>
    <row r="300" spans="1:3" x14ac:dyDescent="0.25">
      <c r="A300" s="6">
        <v>4.7000000000003999</v>
      </c>
      <c r="B300" s="6">
        <f t="shared" si="6"/>
        <v>1.6447535537460219E-15</v>
      </c>
      <c r="C300" s="6">
        <f t="shared" si="7"/>
        <v>6.3698251788551306E-6</v>
      </c>
    </row>
    <row r="301" spans="1:3" x14ac:dyDescent="0.25">
      <c r="A301" s="6">
        <v>4.8000000000004004</v>
      </c>
      <c r="B301" s="6">
        <f t="shared" si="6"/>
        <v>8.3096251080116067E-16</v>
      </c>
      <c r="C301" s="6">
        <f t="shared" si="7"/>
        <v>3.9612990910244622E-6</v>
      </c>
    </row>
    <row r="302" spans="1:3" x14ac:dyDescent="0.25">
      <c r="A302" s="6">
        <v>4.9000000000004</v>
      </c>
      <c r="B302" s="6">
        <f t="shared" si="6"/>
        <v>4.1688935289695799E-16</v>
      </c>
      <c r="C302" s="6">
        <f t="shared" si="7"/>
        <v>2.4389607458885779E-6</v>
      </c>
    </row>
    <row r="303" spans="1:3" x14ac:dyDescent="0.25">
      <c r="A303" s="6">
        <v>5.0000000000003997</v>
      </c>
      <c r="B303" s="6">
        <f t="shared" si="6"/>
        <v>2.076916094512218E-16</v>
      </c>
      <c r="C303" s="6">
        <f t="shared" si="7"/>
        <v>1.4867195147313267E-6</v>
      </c>
    </row>
    <row r="304" spans="1:3" x14ac:dyDescent="0.25">
      <c r="A304" s="6">
        <v>5.1000000000004002</v>
      </c>
      <c r="B304" s="6">
        <f t="shared" si="6"/>
        <v>1.0274859105352171E-16</v>
      </c>
      <c r="C304" s="6">
        <f t="shared" si="7"/>
        <v>8.9724351623650087E-7</v>
      </c>
    </row>
    <row r="305" spans="1:3" x14ac:dyDescent="0.25">
      <c r="A305" s="6">
        <v>5.2000000000003999</v>
      </c>
      <c r="B305" s="6">
        <f t="shared" si="6"/>
        <v>5.0476772030104369E-17</v>
      </c>
      <c r="C305" s="6">
        <f t="shared" si="7"/>
        <v>5.3610353446864718E-7</v>
      </c>
    </row>
    <row r="306" spans="1:3" x14ac:dyDescent="0.25">
      <c r="A306" s="6">
        <v>5.3000000000004004</v>
      </c>
      <c r="B306" s="6">
        <f t="shared" si="6"/>
        <v>2.4624422177321798E-17</v>
      </c>
      <c r="C306" s="6">
        <f t="shared" si="7"/>
        <v>3.1713492167092436E-7</v>
      </c>
    </row>
    <row r="307" spans="1:3" x14ac:dyDescent="0.25">
      <c r="A307" s="6">
        <v>5.4000000000004</v>
      </c>
      <c r="B307" s="6">
        <f t="shared" si="6"/>
        <v>1.192886978748342E-17</v>
      </c>
      <c r="C307" s="6">
        <f t="shared" si="7"/>
        <v>1.8573618445512811E-7</v>
      </c>
    </row>
    <row r="308" spans="1:3" x14ac:dyDescent="0.25">
      <c r="A308" s="6">
        <v>5.5000000000003997</v>
      </c>
      <c r="B308" s="6">
        <f t="shared" si="6"/>
        <v>5.7384066735849673E-18</v>
      </c>
      <c r="C308" s="6">
        <f t="shared" si="7"/>
        <v>1.0769760042519592E-7</v>
      </c>
    </row>
    <row r="309" spans="1:3" x14ac:dyDescent="0.25">
      <c r="A309" s="6">
        <v>5.6000000000004002</v>
      </c>
      <c r="B309" s="6">
        <f t="shared" si="6"/>
        <v>2.7412088369056259E-18</v>
      </c>
      <c r="C309" s="6">
        <f t="shared" si="7"/>
        <v>6.1826205001519858E-8</v>
      </c>
    </row>
    <row r="310" spans="1:3" x14ac:dyDescent="0.25">
      <c r="A310" s="6">
        <v>5.7000000000003999</v>
      </c>
      <c r="B310" s="6">
        <f t="shared" ref="B310:B373" si="8">_xlfn.NORM.DIST(A310,$B$6,$B$7,0)</f>
        <v>1.3003243607275408E-18</v>
      </c>
      <c r="C310" s="6">
        <f t="shared" ref="C310:C373" si="9">_xlfn.NORM.S.DIST(A310,0)</f>
        <v>3.5139550948124316E-8</v>
      </c>
    </row>
    <row r="311" spans="1:3" x14ac:dyDescent="0.25">
      <c r="A311" s="6">
        <v>5.8000000000004004</v>
      </c>
      <c r="B311" s="6">
        <f t="shared" si="8"/>
        <v>6.1251968408979941E-19</v>
      </c>
      <c r="C311" s="6">
        <f t="shared" si="9"/>
        <v>1.977319640619873E-8</v>
      </c>
    </row>
    <row r="312" spans="1:3" x14ac:dyDescent="0.25">
      <c r="A312" s="6">
        <v>5.9000000000004</v>
      </c>
      <c r="B312" s="6">
        <f t="shared" si="8"/>
        <v>2.8651487636153033E-19</v>
      </c>
      <c r="C312" s="6">
        <f t="shared" si="9"/>
        <v>1.1015763624656322E-8</v>
      </c>
    </row>
    <row r="313" spans="1:3" x14ac:dyDescent="0.25">
      <c r="A313" s="6">
        <v>6.0000000000003997</v>
      </c>
      <c r="B313" s="6">
        <f t="shared" si="8"/>
        <v>1.3308621627110706E-19</v>
      </c>
      <c r="C313" s="6">
        <f t="shared" si="9"/>
        <v>6.0758828498087145E-9</v>
      </c>
    </row>
    <row r="314" spans="1:3" x14ac:dyDescent="0.25">
      <c r="A314" s="6">
        <v>6.1000000000004002</v>
      </c>
      <c r="B314" s="6">
        <f t="shared" si="8"/>
        <v>6.1387190148392681E-20</v>
      </c>
      <c r="C314" s="6">
        <f t="shared" si="9"/>
        <v>3.3178842435391948E-9</v>
      </c>
    </row>
    <row r="315" spans="1:3" x14ac:dyDescent="0.25">
      <c r="A315" s="6">
        <v>6.2000000000003999</v>
      </c>
      <c r="B315" s="6">
        <f t="shared" si="8"/>
        <v>2.8117791582802235E-20</v>
      </c>
      <c r="C315" s="6">
        <f t="shared" si="9"/>
        <v>1.7937839079596377E-9</v>
      </c>
    </row>
    <row r="316" spans="1:3" x14ac:dyDescent="0.25">
      <c r="A316" s="6">
        <v>6.3000000000004004</v>
      </c>
      <c r="B316" s="6">
        <f t="shared" si="8"/>
        <v>1.2789201657706865E-20</v>
      </c>
      <c r="C316" s="6">
        <f t="shared" si="9"/>
        <v>9.6014333702881164E-10</v>
      </c>
    </row>
    <row r="317" spans="1:3" x14ac:dyDescent="0.25">
      <c r="A317" s="6">
        <v>6.4000000000004</v>
      </c>
      <c r="B317" s="6">
        <f t="shared" si="8"/>
        <v>5.776495488036174E-21</v>
      </c>
      <c r="C317" s="6">
        <f t="shared" si="9"/>
        <v>5.0881402816320242E-10</v>
      </c>
    </row>
    <row r="318" spans="1:3" x14ac:dyDescent="0.25">
      <c r="A318" s="6">
        <v>6.5000000000003997</v>
      </c>
      <c r="B318" s="6">
        <f t="shared" si="8"/>
        <v>2.5908616163432223E-21</v>
      </c>
      <c r="C318" s="6">
        <f t="shared" si="9"/>
        <v>2.6695566147559191E-10</v>
      </c>
    </row>
    <row r="319" spans="1:3" x14ac:dyDescent="0.25">
      <c r="A319" s="6">
        <v>6.6000000000004002</v>
      </c>
      <c r="B319" s="6">
        <f t="shared" si="8"/>
        <v>1.1539387855263215E-21</v>
      </c>
      <c r="C319" s="6">
        <f t="shared" si="9"/>
        <v>1.3866799941616518E-10</v>
      </c>
    </row>
    <row r="320" spans="1:3" x14ac:dyDescent="0.25">
      <c r="A320" s="6">
        <v>6.7000000000003999</v>
      </c>
      <c r="B320" s="6">
        <f t="shared" si="8"/>
        <v>5.103640793380643E-22</v>
      </c>
      <c r="C320" s="6">
        <f t="shared" si="9"/>
        <v>7.1313281239769724E-11</v>
      </c>
    </row>
    <row r="321" spans="1:3" x14ac:dyDescent="0.25">
      <c r="A321" s="6">
        <v>6.8000000000004004</v>
      </c>
      <c r="B321" s="6">
        <f t="shared" si="8"/>
        <v>2.2414868981280649E-22</v>
      </c>
      <c r="C321" s="6">
        <f t="shared" si="9"/>
        <v>3.6309615017819066E-11</v>
      </c>
    </row>
    <row r="322" spans="1:3" x14ac:dyDescent="0.25">
      <c r="A322" s="6">
        <v>6.9000000000004</v>
      </c>
      <c r="B322" s="6">
        <f t="shared" si="8"/>
        <v>9.7757724649552928E-23</v>
      </c>
      <c r="C322" s="6">
        <f t="shared" si="9"/>
        <v>1.8303322170105252E-11</v>
      </c>
    </row>
    <row r="323" spans="1:3" x14ac:dyDescent="0.25">
      <c r="A323" s="6">
        <v>7.0000000000003997</v>
      </c>
      <c r="B323" s="6">
        <f t="shared" si="8"/>
        <v>4.2337454210542547E-23</v>
      </c>
      <c r="C323" s="6">
        <f t="shared" si="9"/>
        <v>9.1347204083390205E-12</v>
      </c>
    </row>
    <row r="324" spans="1:3" x14ac:dyDescent="0.25">
      <c r="A324" s="6">
        <v>7.1000000000004002</v>
      </c>
      <c r="B324" s="6">
        <f t="shared" si="8"/>
        <v>1.8207787267319645E-23</v>
      </c>
      <c r="C324" s="6">
        <f t="shared" si="9"/>
        <v>4.5135436771926889E-12</v>
      </c>
    </row>
    <row r="325" spans="1:3" x14ac:dyDescent="0.25">
      <c r="A325" s="6">
        <v>7.2000000000003999</v>
      </c>
      <c r="B325" s="6">
        <f t="shared" si="8"/>
        <v>7.77585899528503E-24</v>
      </c>
      <c r="C325" s="6">
        <f t="shared" si="9"/>
        <v>2.2079899631307855E-12</v>
      </c>
    </row>
    <row r="326" spans="1:3" x14ac:dyDescent="0.25">
      <c r="A326" s="6">
        <v>7.3000000000004004</v>
      </c>
      <c r="B326" s="6">
        <f t="shared" si="8"/>
        <v>3.297602912644878E-24</v>
      </c>
      <c r="C326" s="6">
        <f t="shared" si="9"/>
        <v>1.0693837871510372E-12</v>
      </c>
    </row>
    <row r="327" spans="1:3" x14ac:dyDescent="0.25">
      <c r="A327" s="6">
        <v>7.4000000000004</v>
      </c>
      <c r="B327" s="6">
        <f t="shared" si="8"/>
        <v>1.3886957768479745E-24</v>
      </c>
      <c r="C327" s="6">
        <f t="shared" si="9"/>
        <v>5.1277536367814875E-13</v>
      </c>
    </row>
    <row r="328" spans="1:3" x14ac:dyDescent="0.25">
      <c r="A328" s="6">
        <v>7.5000000000003997</v>
      </c>
      <c r="B328" s="6">
        <f t="shared" si="8"/>
        <v>5.807305148068414E-25</v>
      </c>
      <c r="C328" s="6">
        <f t="shared" si="9"/>
        <v>2.4343205330217107E-13</v>
      </c>
    </row>
    <row r="329" spans="1:3" x14ac:dyDescent="0.25">
      <c r="A329" s="6">
        <v>7.6000000000004002</v>
      </c>
      <c r="B329" s="6">
        <f t="shared" si="8"/>
        <v>2.4115760067793449E-25</v>
      </c>
      <c r="C329" s="6">
        <f t="shared" si="9"/>
        <v>1.1441564901766576E-13</v>
      </c>
    </row>
    <row r="330" spans="1:3" x14ac:dyDescent="0.25">
      <c r="A330" s="6">
        <v>7.7000000000003999</v>
      </c>
      <c r="B330" s="6">
        <f t="shared" si="8"/>
        <v>9.9445706421472299E-26</v>
      </c>
      <c r="C330" s="6">
        <f t="shared" si="9"/>
        <v>5.324148372236563E-14</v>
      </c>
    </row>
    <row r="331" spans="1:3" x14ac:dyDescent="0.25">
      <c r="A331" s="6">
        <v>7.8000000000004004</v>
      </c>
      <c r="B331" s="6">
        <f t="shared" si="8"/>
        <v>4.0722074615066195E-26</v>
      </c>
      <c r="C331" s="6">
        <f t="shared" si="9"/>
        <v>2.452855285688764E-14</v>
      </c>
    </row>
    <row r="332" spans="1:3" x14ac:dyDescent="0.25">
      <c r="A332" s="6">
        <v>7.9000000000004</v>
      </c>
      <c r="B332" s="6">
        <f t="shared" si="8"/>
        <v>1.6558939860940599E-26</v>
      </c>
      <c r="C332" s="6">
        <f t="shared" si="9"/>
        <v>1.1187956214316481E-14</v>
      </c>
    </row>
    <row r="333" spans="1:3" x14ac:dyDescent="0.25">
      <c r="A333" s="6">
        <v>8.0000000000003997</v>
      </c>
      <c r="B333" s="6">
        <f t="shared" si="8"/>
        <v>6.6864243867482949E-27</v>
      </c>
      <c r="C333" s="6">
        <f t="shared" si="9"/>
        <v>5.0522710835207384E-15</v>
      </c>
    </row>
    <row r="334" spans="1:3" x14ac:dyDescent="0.25">
      <c r="A334" s="6">
        <v>8.1000000000003993</v>
      </c>
      <c r="B334" s="6">
        <f t="shared" si="8"/>
        <v>2.6811068486000999E-27</v>
      </c>
      <c r="C334" s="6">
        <f t="shared" si="9"/>
        <v>2.2588094031470007E-15</v>
      </c>
    </row>
    <row r="335" spans="1:3" x14ac:dyDescent="0.25">
      <c r="A335" s="6">
        <v>8.2000000000004007</v>
      </c>
      <c r="B335" s="6">
        <f t="shared" si="8"/>
        <v>1.0675619385442509E-27</v>
      </c>
      <c r="C335" s="6">
        <f t="shared" si="9"/>
        <v>9.9983787484642878E-16</v>
      </c>
    </row>
    <row r="336" spans="1:3" x14ac:dyDescent="0.25">
      <c r="A336" s="6">
        <v>8.3000000000004004</v>
      </c>
      <c r="B336" s="6">
        <f t="shared" si="8"/>
        <v>4.2211503048275562E-28</v>
      </c>
      <c r="C336" s="6">
        <f t="shared" si="9"/>
        <v>4.3816394354947869E-16</v>
      </c>
    </row>
    <row r="337" spans="1:3" x14ac:dyDescent="0.25">
      <c r="A337" s="6">
        <v>8.4000000000004</v>
      </c>
      <c r="B337" s="6">
        <f t="shared" si="8"/>
        <v>1.6573999710413406E-28</v>
      </c>
      <c r="C337" s="6">
        <f t="shared" si="9"/>
        <v>1.9010815379015747E-16</v>
      </c>
    </row>
    <row r="338" spans="1:3" x14ac:dyDescent="0.25">
      <c r="A338" s="6">
        <v>8.5000000000003997</v>
      </c>
      <c r="B338" s="6">
        <f t="shared" si="8"/>
        <v>6.4622329980861573E-29</v>
      </c>
      <c r="C338" s="6">
        <f t="shared" si="9"/>
        <v>8.1662356316418143E-17</v>
      </c>
    </row>
    <row r="339" spans="1:3" x14ac:dyDescent="0.25">
      <c r="A339" s="6">
        <v>8.6000000000003993</v>
      </c>
      <c r="B339" s="6">
        <f t="shared" si="8"/>
        <v>2.5020539719374606E-29</v>
      </c>
      <c r="C339" s="6">
        <f t="shared" si="9"/>
        <v>3.4729627485542643E-17</v>
      </c>
    </row>
    <row r="340" spans="1:3" x14ac:dyDescent="0.25">
      <c r="A340" s="6">
        <v>8.7000000000004007</v>
      </c>
      <c r="B340" s="6">
        <f t="shared" si="8"/>
        <v>9.619876797902124E-30</v>
      </c>
      <c r="C340" s="6">
        <f t="shared" si="9"/>
        <v>1.4622963574955463E-17</v>
      </c>
    </row>
    <row r="341" spans="1:3" x14ac:dyDescent="0.25">
      <c r="A341" s="6">
        <v>8.8000000000004004</v>
      </c>
      <c r="B341" s="6">
        <f t="shared" si="8"/>
        <v>3.6728324921130807E-30</v>
      </c>
      <c r="C341" s="6">
        <f t="shared" si="9"/>
        <v>6.0957581295409786E-18</v>
      </c>
    </row>
    <row r="342" spans="1:3" x14ac:dyDescent="0.25">
      <c r="A342" s="6">
        <v>8.9000000000004</v>
      </c>
      <c r="B342" s="6">
        <f t="shared" si="8"/>
        <v>1.3924881528463319E-30</v>
      </c>
      <c r="C342" s="6">
        <f t="shared" si="9"/>
        <v>2.5158057769424488E-18</v>
      </c>
    </row>
    <row r="343" spans="1:3" x14ac:dyDescent="0.25">
      <c r="A343" s="6">
        <v>9.0000000000003997</v>
      </c>
      <c r="B343" s="6">
        <f t="shared" si="8"/>
        <v>5.2425269464154553E-31</v>
      </c>
      <c r="C343" s="6">
        <f t="shared" si="9"/>
        <v>1.0279773571631956E-18</v>
      </c>
    </row>
    <row r="344" spans="1:3" x14ac:dyDescent="0.25">
      <c r="A344" s="6">
        <v>9.1000000000003993</v>
      </c>
      <c r="B344" s="6">
        <f t="shared" si="8"/>
        <v>1.9599663232447849E-31</v>
      </c>
      <c r="C344" s="6">
        <f t="shared" si="9"/>
        <v>4.1585989791000315E-19</v>
      </c>
    </row>
    <row r="345" spans="1:3" x14ac:dyDescent="0.25">
      <c r="A345" s="6">
        <v>9.2000000000004007</v>
      </c>
      <c r="B345" s="6">
        <f t="shared" si="8"/>
        <v>7.2763791781974003E-32</v>
      </c>
      <c r="C345" s="6">
        <f t="shared" si="9"/>
        <v>1.6655880323737749E-19</v>
      </c>
    </row>
    <row r="346" spans="1:3" x14ac:dyDescent="0.25">
      <c r="A346" s="6">
        <v>9.3000000000004004</v>
      </c>
      <c r="B346" s="6">
        <f t="shared" si="8"/>
        <v>2.6825066729416604E-32</v>
      </c>
      <c r="C346" s="6">
        <f t="shared" si="9"/>
        <v>6.6045798607147648E-20</v>
      </c>
    </row>
    <row r="347" spans="1:3" x14ac:dyDescent="0.25">
      <c r="A347" s="6">
        <v>9.4000000000004</v>
      </c>
      <c r="B347" s="6">
        <f t="shared" si="8"/>
        <v>9.8203072280182726E-33</v>
      </c>
      <c r="C347" s="6">
        <f t="shared" si="9"/>
        <v>2.5928647010906433E-20</v>
      </c>
    </row>
    <row r="348" spans="1:3" x14ac:dyDescent="0.25">
      <c r="A348" s="6">
        <v>9.5000000000003997</v>
      </c>
      <c r="B348" s="6">
        <f t="shared" si="8"/>
        <v>3.5699991619029297E-33</v>
      </c>
      <c r="C348" s="6">
        <f t="shared" si="9"/>
        <v>1.0077935394261771E-20</v>
      </c>
    </row>
    <row r="349" spans="1:3" x14ac:dyDescent="0.25">
      <c r="A349" s="6">
        <v>9.6000000000003993</v>
      </c>
      <c r="B349" s="6">
        <f t="shared" si="8"/>
        <v>1.2887537107824137E-33</v>
      </c>
      <c r="C349" s="6">
        <f t="shared" si="9"/>
        <v>3.8781119317320814E-21</v>
      </c>
    </row>
    <row r="350" spans="1:3" x14ac:dyDescent="0.25">
      <c r="A350" s="6">
        <v>9.7000000000004007</v>
      </c>
      <c r="B350" s="6">
        <f t="shared" si="8"/>
        <v>4.6198781249282028E-34</v>
      </c>
      <c r="C350" s="6">
        <f t="shared" si="9"/>
        <v>1.4774954926985119E-21</v>
      </c>
    </row>
    <row r="351" spans="1:3" x14ac:dyDescent="0.25">
      <c r="A351" s="6">
        <v>9.8000000000004004</v>
      </c>
      <c r="B351" s="6">
        <f t="shared" si="8"/>
        <v>1.6445606105523931E-34</v>
      </c>
      <c r="C351" s="6">
        <f t="shared" si="9"/>
        <v>5.5730000226988722E-22</v>
      </c>
    </row>
    <row r="352" spans="1:3" x14ac:dyDescent="0.25">
      <c r="A352" s="6">
        <v>9.9000000000004</v>
      </c>
      <c r="B352" s="6">
        <f t="shared" si="8"/>
        <v>5.8133707991011321E-35</v>
      </c>
      <c r="C352" s="6">
        <f t="shared" si="9"/>
        <v>2.0811768201945879E-22</v>
      </c>
    </row>
    <row r="353" spans="1:3" x14ac:dyDescent="0.25">
      <c r="A353" s="6">
        <v>10.0000000000004</v>
      </c>
      <c r="B353" s="6">
        <f t="shared" si="8"/>
        <v>2.0406331659664699E-35</v>
      </c>
      <c r="C353" s="6">
        <f t="shared" si="9"/>
        <v>7.6945986266756937E-23</v>
      </c>
    </row>
    <row r="354" spans="1:3" x14ac:dyDescent="0.25">
      <c r="A354" s="6">
        <v>10.100000000000399</v>
      </c>
      <c r="B354" s="6">
        <f t="shared" si="8"/>
        <v>7.1131281381034325E-36</v>
      </c>
      <c r="C354" s="6">
        <f t="shared" si="9"/>
        <v>2.8165665442648748E-23</v>
      </c>
    </row>
    <row r="355" spans="1:3" x14ac:dyDescent="0.25">
      <c r="A355" s="6">
        <v>10.200000000000401</v>
      </c>
      <c r="B355" s="6">
        <f t="shared" si="8"/>
        <v>2.4621533528962883E-36</v>
      </c>
      <c r="C355" s="6">
        <f t="shared" si="9"/>
        <v>1.0207305594264325E-23</v>
      </c>
    </row>
    <row r="356" spans="1:3" x14ac:dyDescent="0.25">
      <c r="A356" s="6">
        <v>10.3000000000004</v>
      </c>
      <c r="B356" s="6">
        <f t="shared" si="8"/>
        <v>8.4630779536610002E-37</v>
      </c>
      <c r="C356" s="6">
        <f t="shared" si="9"/>
        <v>3.6623451685403115E-24</v>
      </c>
    </row>
    <row r="357" spans="1:3" x14ac:dyDescent="0.25">
      <c r="A357" s="6">
        <v>10.4000000000004</v>
      </c>
      <c r="B357" s="6">
        <f t="shared" si="8"/>
        <v>2.8886861467277795E-37</v>
      </c>
      <c r="C357" s="6">
        <f t="shared" si="9"/>
        <v>1.3009616199185053E-24</v>
      </c>
    </row>
    <row r="358" spans="1:3" x14ac:dyDescent="0.25">
      <c r="A358" s="6">
        <v>10.5000000000004</v>
      </c>
      <c r="B358" s="6">
        <f t="shared" si="8"/>
        <v>9.7910924551361065E-38</v>
      </c>
      <c r="C358" s="6">
        <f t="shared" si="9"/>
        <v>4.5753755905015917E-25</v>
      </c>
    </row>
    <row r="359" spans="1:3" x14ac:dyDescent="0.25">
      <c r="A359" s="6">
        <v>10.600000000000399</v>
      </c>
      <c r="B359" s="6">
        <f t="shared" si="8"/>
        <v>3.2954954756803617E-38</v>
      </c>
      <c r="C359" s="6">
        <f t="shared" si="9"/>
        <v>1.5931111326942203E-25</v>
      </c>
    </row>
    <row r="360" spans="1:3" x14ac:dyDescent="0.25">
      <c r="A360" s="6">
        <v>10.700000000000401</v>
      </c>
      <c r="B360" s="6">
        <f t="shared" si="8"/>
        <v>1.1014608448840221E-38</v>
      </c>
      <c r="C360" s="6">
        <f t="shared" si="9"/>
        <v>5.4918978317942472E-26</v>
      </c>
    </row>
    <row r="361" spans="1:3" x14ac:dyDescent="0.25">
      <c r="A361" s="6">
        <v>10.8000000000004</v>
      </c>
      <c r="B361" s="6">
        <f t="shared" si="8"/>
        <v>3.6557474205459861E-39</v>
      </c>
      <c r="C361" s="6">
        <f t="shared" si="9"/>
        <v>1.8743724023336991E-26</v>
      </c>
    </row>
    <row r="362" spans="1:3" x14ac:dyDescent="0.25">
      <c r="A362" s="6">
        <v>10.9000000000004</v>
      </c>
      <c r="B362" s="6">
        <f t="shared" si="8"/>
        <v>1.2048752309269588E-39</v>
      </c>
      <c r="C362" s="6">
        <f t="shared" si="9"/>
        <v>6.3335378218029745E-27</v>
      </c>
    </row>
    <row r="363" spans="1:3" x14ac:dyDescent="0.25">
      <c r="A363" s="6">
        <v>11.0000000000004</v>
      </c>
      <c r="B363" s="6">
        <f t="shared" si="8"/>
        <v>3.9433628997330938E-40</v>
      </c>
      <c r="C363" s="6">
        <f t="shared" si="9"/>
        <v>2.1188192535000346E-27</v>
      </c>
    </row>
    <row r="364" spans="1:3" x14ac:dyDescent="0.25">
      <c r="A364" s="6">
        <v>11.100000000000399</v>
      </c>
      <c r="B364" s="6">
        <f t="shared" si="8"/>
        <v>1.2815931903558343E-40</v>
      </c>
      <c r="C364" s="6">
        <f t="shared" si="9"/>
        <v>7.0177599426301922E-28</v>
      </c>
    </row>
    <row r="365" spans="1:3" x14ac:dyDescent="0.25">
      <c r="A365" s="6">
        <v>11.200000000000401</v>
      </c>
      <c r="B365" s="6">
        <f t="shared" si="8"/>
        <v>4.1361131542377047E-41</v>
      </c>
      <c r="C365" s="6">
        <f t="shared" si="9"/>
        <v>2.3012307088378049E-28</v>
      </c>
    </row>
    <row r="366" spans="1:3" x14ac:dyDescent="0.25">
      <c r="A366" s="6">
        <v>11.3000000000004</v>
      </c>
      <c r="B366" s="6">
        <f t="shared" si="8"/>
        <v>1.3255417382961219E-41</v>
      </c>
      <c r="C366" s="6">
        <f t="shared" si="9"/>
        <v>7.4710022758497087E-29</v>
      </c>
    </row>
    <row r="367" spans="1:3" x14ac:dyDescent="0.25">
      <c r="A367" s="6">
        <v>11.4000000000004</v>
      </c>
      <c r="B367" s="6">
        <f t="shared" si="8"/>
        <v>4.2184526458249301E-42</v>
      </c>
      <c r="C367" s="6">
        <f t="shared" si="9"/>
        <v>2.4013453999975814E-29</v>
      </c>
    </row>
    <row r="368" spans="1:3" x14ac:dyDescent="0.25">
      <c r="A368" s="6">
        <v>11.5000000000004</v>
      </c>
      <c r="B368" s="6">
        <f t="shared" si="8"/>
        <v>1.3331276151570509E-42</v>
      </c>
      <c r="C368" s="6">
        <f t="shared" si="9"/>
        <v>7.6416554115521273E-30</v>
      </c>
    </row>
    <row r="369" spans="1:3" x14ac:dyDescent="0.25">
      <c r="A369" s="6">
        <v>11.600000000000399</v>
      </c>
      <c r="B369" s="6">
        <f t="shared" si="8"/>
        <v>4.1835893284919034E-43</v>
      </c>
      <c r="C369" s="6">
        <f t="shared" si="9"/>
        <v>2.4075611318281473E-30</v>
      </c>
    </row>
    <row r="370" spans="1:3" x14ac:dyDescent="0.25">
      <c r="A370" s="6">
        <v>11.7000000000005</v>
      </c>
      <c r="B370" s="6">
        <f t="shared" si="8"/>
        <v>1.303722448702942E-43</v>
      </c>
      <c r="C370" s="6">
        <f t="shared" si="9"/>
        <v>7.5097287724525588E-31</v>
      </c>
    </row>
    <row r="371" spans="1:3" x14ac:dyDescent="0.25">
      <c r="A371" s="6">
        <v>11.8000000000005</v>
      </c>
      <c r="B371" s="6">
        <f t="shared" si="8"/>
        <v>4.0344098565221567E-44</v>
      </c>
      <c r="C371" s="6">
        <f t="shared" si="9"/>
        <v>2.3191467772424399E-31</v>
      </c>
    </row>
    <row r="372" spans="1:3" x14ac:dyDescent="0.25">
      <c r="A372" s="6">
        <v>11.9000000000005</v>
      </c>
      <c r="B372" s="6">
        <f t="shared" si="8"/>
        <v>1.2397487070972725E-44</v>
      </c>
      <c r="C372" s="6">
        <f t="shared" si="9"/>
        <v>7.0907026683859405E-32</v>
      </c>
    </row>
    <row r="373" spans="1:3" x14ac:dyDescent="0.25">
      <c r="A373" s="6">
        <v>12.000000000000499</v>
      </c>
      <c r="B373" s="6">
        <f t="shared" si="8"/>
        <v>3.7830848950557983E-45</v>
      </c>
      <c r="C373" s="6">
        <f t="shared" si="9"/>
        <v>2.1463837356501885E-32</v>
      </c>
    </row>
    <row r="374" spans="1:3" x14ac:dyDescent="0.25">
      <c r="A374" s="6">
        <v>12.100000000000501</v>
      </c>
      <c r="B374" s="6">
        <f t="shared" ref="B374:B437" si="10">_xlfn.NORM.DIST(A374,$B$6,$B$7,0)</f>
        <v>1.146350133410133E-45</v>
      </c>
      <c r="C374" s="6">
        <f t="shared" ref="C374:C437" si="11">_xlfn.NORM.S.DIST(A374,0)</f>
        <v>6.4325403345968073E-33</v>
      </c>
    </row>
    <row r="375" spans="1:3" x14ac:dyDescent="0.25">
      <c r="A375" s="6">
        <v>12.2000000000005</v>
      </c>
      <c r="B375" s="6">
        <f t="shared" si="10"/>
        <v>3.4494293935859313E-46</v>
      </c>
      <c r="C375" s="6">
        <f t="shared" si="11"/>
        <v>1.9085991346251537E-33</v>
      </c>
    </row>
    <row r="376" spans="1:3" x14ac:dyDescent="0.25">
      <c r="A376" s="6">
        <v>12.3000000000005</v>
      </c>
      <c r="B376" s="6">
        <f t="shared" si="10"/>
        <v>1.0307088595825409E-46</v>
      </c>
      <c r="C376" s="6">
        <f t="shared" si="11"/>
        <v>5.6066569262694125E-34</v>
      </c>
    </row>
    <row r="377" spans="1:3" x14ac:dyDescent="0.25">
      <c r="A377" s="6">
        <v>12.4000000000005</v>
      </c>
      <c r="B377" s="6">
        <f t="shared" si="10"/>
        <v>3.0583242881208729E-47</v>
      </c>
      <c r="C377" s="6">
        <f t="shared" si="11"/>
        <v>1.6306107348295652E-34</v>
      </c>
    </row>
    <row r="378" spans="1:3" x14ac:dyDescent="0.25">
      <c r="A378" s="6">
        <v>12.500000000000499</v>
      </c>
      <c r="B378" s="6">
        <f t="shared" si="10"/>
        <v>9.0113494976479777E-48</v>
      </c>
      <c r="C378" s="6">
        <f t="shared" si="11"/>
        <v>4.695195357945855E-35</v>
      </c>
    </row>
    <row r="379" spans="1:3" x14ac:dyDescent="0.25">
      <c r="A379" s="6">
        <v>12.600000000000501</v>
      </c>
      <c r="B379" s="6">
        <f t="shared" si="10"/>
        <v>2.6366647260821602E-48</v>
      </c>
      <c r="C379" s="6">
        <f t="shared" si="11"/>
        <v>1.3384867992458425E-35</v>
      </c>
    </row>
    <row r="380" spans="1:3" x14ac:dyDescent="0.25">
      <c r="A380" s="6">
        <v>12.7000000000005</v>
      </c>
      <c r="B380" s="6">
        <f t="shared" si="10"/>
        <v>7.6608817686286426E-49</v>
      </c>
      <c r="C380" s="6">
        <f t="shared" si="11"/>
        <v>3.7777357211251224E-36</v>
      </c>
    </row>
    <row r="381" spans="1:3" x14ac:dyDescent="0.25">
      <c r="A381" s="6">
        <v>12.8000000000005</v>
      </c>
      <c r="B381" s="6">
        <f t="shared" si="10"/>
        <v>2.2103517205134731E-49</v>
      </c>
      <c r="C381" s="6">
        <f t="shared" si="11"/>
        <v>1.0556163502385384E-36</v>
      </c>
    </row>
    <row r="382" spans="1:3" x14ac:dyDescent="0.25">
      <c r="A382" s="6">
        <v>12.9000000000005</v>
      </c>
      <c r="B382" s="6">
        <f t="shared" si="10"/>
        <v>6.3329022904828997E-50</v>
      </c>
      <c r="C382" s="6">
        <f t="shared" si="11"/>
        <v>2.9203687938492965E-37</v>
      </c>
    </row>
    <row r="383" spans="1:3" x14ac:dyDescent="0.25">
      <c r="A383" s="6">
        <v>13.000000000000499</v>
      </c>
      <c r="B383" s="6">
        <f t="shared" si="10"/>
        <v>1.8017849881773612E-50</v>
      </c>
      <c r="C383" s="6">
        <f t="shared" si="11"/>
        <v>7.998827756954865E-38</v>
      </c>
    </row>
    <row r="384" spans="1:3" x14ac:dyDescent="0.25">
      <c r="A384" s="6">
        <v>13.100000000000501</v>
      </c>
      <c r="B384" s="6">
        <f t="shared" si="10"/>
        <v>5.0905172842153577E-51</v>
      </c>
      <c r="C384" s="6">
        <f t="shared" si="11"/>
        <v>2.169062400246422E-38</v>
      </c>
    </row>
    <row r="385" spans="1:3" x14ac:dyDescent="0.25">
      <c r="A385" s="6">
        <v>13.2000000000005</v>
      </c>
      <c r="B385" s="6">
        <f t="shared" si="10"/>
        <v>1.4281691378022949E-51</v>
      </c>
      <c r="C385" s="6">
        <f t="shared" si="11"/>
        <v>5.8233755996980872E-39</v>
      </c>
    </row>
    <row r="386" spans="1:3" x14ac:dyDescent="0.25">
      <c r="A386" s="6">
        <v>13.3000000000005</v>
      </c>
      <c r="B386" s="6">
        <f t="shared" si="10"/>
        <v>3.9788369899326236E-52</v>
      </c>
      <c r="C386" s="6">
        <f t="shared" si="11"/>
        <v>1.547870466285934E-39</v>
      </c>
    </row>
    <row r="387" spans="1:3" x14ac:dyDescent="0.25">
      <c r="A387" s="6">
        <v>13.4000000000005</v>
      </c>
      <c r="B387" s="6">
        <f t="shared" si="10"/>
        <v>1.10075692165099E-52</v>
      </c>
      <c r="C387" s="6">
        <f t="shared" si="11"/>
        <v>4.0733476775005809E-40</v>
      </c>
    </row>
    <row r="388" spans="1:3" x14ac:dyDescent="0.25">
      <c r="A388" s="6">
        <v>13.500000000000499</v>
      </c>
      <c r="B388" s="6">
        <f t="shared" si="10"/>
        <v>3.024025706094512E-53</v>
      </c>
      <c r="C388" s="6">
        <f t="shared" si="11"/>
        <v>1.0612688139080674E-40</v>
      </c>
    </row>
    <row r="389" spans="1:3" x14ac:dyDescent="0.25">
      <c r="A389" s="6">
        <v>13.600000000000501</v>
      </c>
      <c r="B389" s="6">
        <f t="shared" si="10"/>
        <v>8.2497028842389212E-54</v>
      </c>
      <c r="C389" s="6">
        <f t="shared" si="11"/>
        <v>2.7375141923366349E-41</v>
      </c>
    </row>
    <row r="390" spans="1:3" x14ac:dyDescent="0.25">
      <c r="A390" s="6">
        <v>13.7000000000005</v>
      </c>
      <c r="B390" s="6">
        <f t="shared" si="10"/>
        <v>2.2348578870703207E-54</v>
      </c>
      <c r="C390" s="6">
        <f t="shared" si="11"/>
        <v>6.9910822496586022E-42</v>
      </c>
    </row>
    <row r="391" spans="1:3" x14ac:dyDescent="0.25">
      <c r="A391" s="6">
        <v>13.8000000000005</v>
      </c>
      <c r="B391" s="6">
        <f t="shared" si="10"/>
        <v>6.0120182680507274E-55</v>
      </c>
      <c r="C391" s="6">
        <f t="shared" si="11"/>
        <v>1.7676224102413431E-42</v>
      </c>
    </row>
    <row r="392" spans="1:3" x14ac:dyDescent="0.25">
      <c r="A392" s="6">
        <v>13.9000000000005</v>
      </c>
      <c r="B392" s="6">
        <f t="shared" si="10"/>
        <v>1.6060144429586277E-55</v>
      </c>
      <c r="C392" s="6">
        <f t="shared" si="11"/>
        <v>4.4247795832854823E-43</v>
      </c>
    </row>
    <row r="393" spans="1:3" x14ac:dyDescent="0.25">
      <c r="A393" s="6">
        <v>14.000000000000499</v>
      </c>
      <c r="B393" s="6">
        <f t="shared" si="10"/>
        <v>4.2602724822431279E-56</v>
      </c>
      <c r="C393" s="6">
        <f t="shared" si="11"/>
        <v>1.0966065593813041E-43</v>
      </c>
    </row>
    <row r="394" spans="1:3" x14ac:dyDescent="0.25">
      <c r="A394" s="6">
        <v>14.100000000000501</v>
      </c>
      <c r="B394" s="6">
        <f t="shared" si="10"/>
        <v>1.1222357066656808E-56</v>
      </c>
      <c r="C394" s="6">
        <f t="shared" si="11"/>
        <v>2.6907112356234234E-44</v>
      </c>
    </row>
    <row r="395" spans="1:3" x14ac:dyDescent="0.25">
      <c r="A395" s="6">
        <v>14.2000000000005</v>
      </c>
      <c r="B395" s="6">
        <f t="shared" si="10"/>
        <v>2.9355505535697075E-57</v>
      </c>
      <c r="C395" s="6">
        <f t="shared" si="11"/>
        <v>6.5364267752722139E-45</v>
      </c>
    </row>
    <row r="396" spans="1:3" x14ac:dyDescent="0.25">
      <c r="A396" s="6">
        <v>14.3000000000005</v>
      </c>
      <c r="B396" s="6">
        <f t="shared" si="10"/>
        <v>7.625245318132865E-58</v>
      </c>
      <c r="C396" s="6">
        <f t="shared" si="11"/>
        <v>1.5720659585944946E-45</v>
      </c>
    </row>
    <row r="397" spans="1:3" x14ac:dyDescent="0.25">
      <c r="A397" s="6">
        <v>14.4000000000005</v>
      </c>
      <c r="B397" s="6">
        <f t="shared" si="10"/>
        <v>1.9668754160169918E-58</v>
      </c>
      <c r="C397" s="6">
        <f t="shared" si="11"/>
        <v>3.7433305798580916E-46</v>
      </c>
    </row>
    <row r="398" spans="1:3" x14ac:dyDescent="0.25">
      <c r="A398" s="6">
        <v>14.500000000000499</v>
      </c>
      <c r="B398" s="6">
        <f t="shared" si="10"/>
        <v>5.0380057553620891E-59</v>
      </c>
      <c r="C398" s="6">
        <f t="shared" si="11"/>
        <v>8.8247549745309922E-47</v>
      </c>
    </row>
    <row r="399" spans="1:3" x14ac:dyDescent="0.25">
      <c r="A399" s="6">
        <v>14.600000000000501</v>
      </c>
      <c r="B399" s="6">
        <f t="shared" si="10"/>
        <v>1.2814428488750005E-59</v>
      </c>
      <c r="C399" s="6">
        <f t="shared" si="11"/>
        <v>2.0597010223938862E-47</v>
      </c>
    </row>
    <row r="400" spans="1:3" x14ac:dyDescent="0.25">
      <c r="A400" s="6">
        <v>14.7000000000005</v>
      </c>
      <c r="B400" s="6">
        <f t="shared" si="10"/>
        <v>3.2366713211936601E-60</v>
      </c>
      <c r="C400" s="6">
        <f t="shared" si="11"/>
        <v>4.7595157529856083E-48</v>
      </c>
    </row>
    <row r="401" spans="1:3" x14ac:dyDescent="0.25">
      <c r="A401" s="6">
        <v>14.8000000000005</v>
      </c>
      <c r="B401" s="6">
        <f t="shared" si="10"/>
        <v>8.118143671016998E-61</v>
      </c>
      <c r="C401" s="6">
        <f t="shared" si="11"/>
        <v>1.0888759553196751E-48</v>
      </c>
    </row>
    <row r="402" spans="1:3" x14ac:dyDescent="0.25">
      <c r="A402" s="6">
        <v>14.9000000000005</v>
      </c>
      <c r="B402" s="6">
        <f t="shared" si="10"/>
        <v>2.0219650366377688E-61</v>
      </c>
      <c r="C402" s="6">
        <f t="shared" si="11"/>
        <v>2.4663295258622205E-49</v>
      </c>
    </row>
    <row r="403" spans="1:3" x14ac:dyDescent="0.25">
      <c r="A403" s="6">
        <v>15.000000000000499</v>
      </c>
      <c r="B403" s="6">
        <f t="shared" si="10"/>
        <v>5.0009133028467988E-62</v>
      </c>
      <c r="C403" s="6">
        <f t="shared" si="11"/>
        <v>5.5307095498029967E-50</v>
      </c>
    </row>
    <row r="404" spans="1:3" x14ac:dyDescent="0.25">
      <c r="A404" s="6">
        <v>15.100000000000501</v>
      </c>
      <c r="B404" s="6">
        <f t="shared" si="10"/>
        <v>1.2282415497758576E-62</v>
      </c>
      <c r="C404" s="6">
        <f t="shared" si="11"/>
        <v>1.2279131672176988E-50</v>
      </c>
    </row>
    <row r="405" spans="1:3" x14ac:dyDescent="0.25">
      <c r="A405" s="6">
        <v>15.2000000000005</v>
      </c>
      <c r="B405" s="6">
        <f t="shared" si="10"/>
        <v>2.995553080466162E-63</v>
      </c>
      <c r="C405" s="6">
        <f t="shared" si="11"/>
        <v>2.6990536443677682E-51</v>
      </c>
    </row>
    <row r="406" spans="1:3" x14ac:dyDescent="0.25">
      <c r="A406" s="6">
        <v>15.3000000000005</v>
      </c>
      <c r="B406" s="6">
        <f t="shared" si="10"/>
        <v>7.254859892016753E-64</v>
      </c>
      <c r="C406" s="6">
        <f t="shared" si="11"/>
        <v>5.8737090662324375E-52</v>
      </c>
    </row>
    <row r="407" spans="1:3" x14ac:dyDescent="0.25">
      <c r="A407" s="6">
        <v>15.4000000000005</v>
      </c>
      <c r="B407" s="6">
        <f t="shared" si="10"/>
        <v>1.7447765475695011E-64</v>
      </c>
      <c r="C407" s="6">
        <f t="shared" si="11"/>
        <v>1.2655240465950404E-52</v>
      </c>
    </row>
    <row r="408" spans="1:3" x14ac:dyDescent="0.25">
      <c r="A408" s="6">
        <v>15.500000000000499</v>
      </c>
      <c r="B408" s="6">
        <f t="shared" si="10"/>
        <v>4.1668644779143454E-65</v>
      </c>
      <c r="C408" s="6">
        <f t="shared" si="11"/>
        <v>2.6995130245677183E-53</v>
      </c>
    </row>
    <row r="409" spans="1:3" x14ac:dyDescent="0.25">
      <c r="A409" s="6">
        <v>15.600000000000501</v>
      </c>
      <c r="B409" s="6">
        <f t="shared" si="10"/>
        <v>9.8818375905758249E-66</v>
      </c>
      <c r="C409" s="6">
        <f t="shared" si="11"/>
        <v>5.7010848908967285E-54</v>
      </c>
    </row>
    <row r="410" spans="1:3" x14ac:dyDescent="0.25">
      <c r="A410" s="6">
        <v>15.7000000000005</v>
      </c>
      <c r="B410" s="6">
        <f t="shared" si="10"/>
        <v>2.3271523903944313E-66</v>
      </c>
      <c r="C410" s="6">
        <f t="shared" si="11"/>
        <v>1.1920285127697713E-54</v>
      </c>
    </row>
    <row r="411" spans="1:3" x14ac:dyDescent="0.25">
      <c r="A411" s="6">
        <v>15.8000000000005</v>
      </c>
      <c r="B411" s="6">
        <f t="shared" si="10"/>
        <v>5.4421525353556189E-67</v>
      </c>
      <c r="C411" s="6">
        <f t="shared" si="11"/>
        <v>2.4675890515461322E-55</v>
      </c>
    </row>
    <row r="412" spans="1:3" x14ac:dyDescent="0.25">
      <c r="A412" s="6">
        <v>15.9000000000005</v>
      </c>
      <c r="B412" s="6">
        <f t="shared" si="10"/>
        <v>1.2637913322926258E-67</v>
      </c>
      <c r="C412" s="6">
        <f t="shared" si="11"/>
        <v>5.057269304335252E-56</v>
      </c>
    </row>
    <row r="413" spans="1:3" x14ac:dyDescent="0.25">
      <c r="A413" s="6">
        <v>16.000000000000501</v>
      </c>
      <c r="B413" s="6">
        <f t="shared" si="10"/>
        <v>2.9143305573104593E-68</v>
      </c>
      <c r="C413" s="6">
        <f t="shared" si="11"/>
        <v>1.026163072783679E-56</v>
      </c>
    </row>
    <row r="414" spans="1:3" x14ac:dyDescent="0.25">
      <c r="A414" s="6">
        <v>16.100000000000499</v>
      </c>
      <c r="B414" s="6">
        <f t="shared" si="10"/>
        <v>6.6736130676397661E-69</v>
      </c>
      <c r="C414" s="6">
        <f t="shared" si="11"/>
        <v>2.0614544295682559E-57</v>
      </c>
    </row>
    <row r="415" spans="1:3" x14ac:dyDescent="0.25">
      <c r="A415" s="6">
        <v>16.2000000000005</v>
      </c>
      <c r="B415" s="6">
        <f t="shared" si="10"/>
        <v>1.5175465131155784E-69</v>
      </c>
      <c r="C415" s="6">
        <f t="shared" si="11"/>
        <v>4.1000405358000075E-58</v>
      </c>
    </row>
    <row r="416" spans="1:3" x14ac:dyDescent="0.25">
      <c r="A416" s="6">
        <v>16.300000000000502</v>
      </c>
      <c r="B416" s="6">
        <f t="shared" si="10"/>
        <v>3.4267448976746292E-70</v>
      </c>
      <c r="C416" s="6">
        <f t="shared" si="11"/>
        <v>8.07345850309412E-59</v>
      </c>
    </row>
    <row r="417" spans="1:3" x14ac:dyDescent="0.25">
      <c r="A417" s="6">
        <v>16.4000000000005</v>
      </c>
      <c r="B417" s="6">
        <f t="shared" si="10"/>
        <v>7.6838753992514649E-71</v>
      </c>
      <c r="C417" s="6">
        <f t="shared" si="11"/>
        <v>1.5739398797637167E-59</v>
      </c>
    </row>
    <row r="418" spans="1:3" x14ac:dyDescent="0.25">
      <c r="A418" s="6">
        <v>16.500000000000501</v>
      </c>
      <c r="B418" s="6">
        <f t="shared" si="10"/>
        <v>1.7109512213542629E-71</v>
      </c>
      <c r="C418" s="6">
        <f t="shared" si="11"/>
        <v>3.0379016987647973E-60</v>
      </c>
    </row>
    <row r="419" spans="1:3" x14ac:dyDescent="0.25">
      <c r="A419" s="6">
        <v>16.600000000000499</v>
      </c>
      <c r="B419" s="6">
        <f t="shared" si="10"/>
        <v>3.7831513644802032E-72</v>
      </c>
      <c r="C419" s="6">
        <f t="shared" si="11"/>
        <v>5.8051888064808769E-61</v>
      </c>
    </row>
    <row r="420" spans="1:3" x14ac:dyDescent="0.25">
      <c r="A420" s="6">
        <v>16.7000000000005</v>
      </c>
      <c r="B420" s="6">
        <f t="shared" si="10"/>
        <v>8.3067010878136216E-73</v>
      </c>
      <c r="C420" s="6">
        <f t="shared" si="11"/>
        <v>1.0982874900076691E-61</v>
      </c>
    </row>
    <row r="421" spans="1:3" x14ac:dyDescent="0.25">
      <c r="A421" s="6">
        <v>16.800000000000502</v>
      </c>
      <c r="B421" s="6">
        <f t="shared" si="10"/>
        <v>1.8111825417951984E-73</v>
      </c>
      <c r="C421" s="6">
        <f t="shared" si="11"/>
        <v>2.0571823030113052E-62</v>
      </c>
    </row>
    <row r="422" spans="1:3" x14ac:dyDescent="0.25">
      <c r="A422" s="6">
        <v>16.9000000000005</v>
      </c>
      <c r="B422" s="6">
        <f t="shared" si="10"/>
        <v>3.9215218493500774E-74</v>
      </c>
      <c r="C422" s="6">
        <f t="shared" si="11"/>
        <v>3.8149300361179581E-63</v>
      </c>
    </row>
    <row r="423" spans="1:3" x14ac:dyDescent="0.25">
      <c r="A423" s="6">
        <v>17.000000000000501</v>
      </c>
      <c r="B423" s="6">
        <f t="shared" si="10"/>
        <v>8.4315191400926216E-75</v>
      </c>
      <c r="C423" s="6">
        <f t="shared" si="11"/>
        <v>7.0041821342588608E-64</v>
      </c>
    </row>
    <row r="424" spans="1:3" x14ac:dyDescent="0.25">
      <c r="A424" s="6">
        <v>17.100000000000499</v>
      </c>
      <c r="B424" s="6">
        <f t="shared" si="10"/>
        <v>1.8001794376826249E-75</v>
      </c>
      <c r="C424" s="6">
        <f t="shared" si="11"/>
        <v>1.2731668997510953E-64</v>
      </c>
    </row>
    <row r="425" spans="1:3" x14ac:dyDescent="0.25">
      <c r="A425" s="6">
        <v>17.2000000000005</v>
      </c>
      <c r="B425" s="6">
        <f t="shared" si="10"/>
        <v>3.8166693612813872E-76</v>
      </c>
      <c r="C425" s="6">
        <f t="shared" si="11"/>
        <v>2.2912385236797122E-65</v>
      </c>
    </row>
    <row r="426" spans="1:3" x14ac:dyDescent="0.25">
      <c r="A426" s="6">
        <v>17.300000000000502</v>
      </c>
      <c r="B426" s="6">
        <f t="shared" si="10"/>
        <v>8.0354842795421629E-77</v>
      </c>
      <c r="C426" s="6">
        <f t="shared" si="11"/>
        <v>4.0823696010361223E-66</v>
      </c>
    </row>
    <row r="427" spans="1:3" x14ac:dyDescent="0.25">
      <c r="A427" s="6">
        <v>17.4000000000005</v>
      </c>
      <c r="B427" s="6">
        <f t="shared" si="10"/>
        <v>1.6799577064993503E-77</v>
      </c>
      <c r="C427" s="6">
        <f t="shared" si="11"/>
        <v>7.2013081526562807E-67</v>
      </c>
    </row>
    <row r="428" spans="1:3" x14ac:dyDescent="0.25">
      <c r="A428" s="6">
        <v>17.500000000000501</v>
      </c>
      <c r="B428" s="6">
        <f t="shared" si="10"/>
        <v>3.4877344916327724E-78</v>
      </c>
      <c r="C428" s="6">
        <f t="shared" si="11"/>
        <v>1.257672382867184E-67</v>
      </c>
    </row>
    <row r="429" spans="1:3" x14ac:dyDescent="0.25">
      <c r="A429" s="6">
        <v>17.600000000000499</v>
      </c>
      <c r="B429" s="6">
        <f t="shared" si="10"/>
        <v>7.1903041190543973E-79</v>
      </c>
      <c r="C429" s="6">
        <f t="shared" si="11"/>
        <v>2.1746066342801129E-68</v>
      </c>
    </row>
    <row r="430" spans="1:3" x14ac:dyDescent="0.25">
      <c r="A430" s="6">
        <v>17.7000000000005</v>
      </c>
      <c r="B430" s="6">
        <f t="shared" si="10"/>
        <v>1.4720070100169514E-79</v>
      </c>
      <c r="C430" s="6">
        <f t="shared" si="11"/>
        <v>3.7226392159121906E-69</v>
      </c>
    </row>
    <row r="431" spans="1:3" x14ac:dyDescent="0.25">
      <c r="A431" s="6">
        <v>17.800000000000502</v>
      </c>
      <c r="B431" s="6">
        <f t="shared" si="10"/>
        <v>2.9924801081624384E-80</v>
      </c>
      <c r="C431" s="6">
        <f t="shared" si="11"/>
        <v>6.3092573555474332E-70</v>
      </c>
    </row>
    <row r="432" spans="1:3" x14ac:dyDescent="0.25">
      <c r="A432" s="6">
        <v>17.9000000000005</v>
      </c>
      <c r="B432" s="6">
        <f t="shared" si="10"/>
        <v>6.0410362471860569E-81</v>
      </c>
      <c r="C432" s="6">
        <f t="shared" si="11"/>
        <v>1.0586748413546678E-70</v>
      </c>
    </row>
    <row r="433" spans="1:3" x14ac:dyDescent="0.25">
      <c r="A433" s="6">
        <v>18.000000000000501</v>
      </c>
      <c r="B433" s="6">
        <f t="shared" si="10"/>
        <v>1.2110174087139775E-81</v>
      </c>
      <c r="C433" s="6">
        <f t="shared" si="11"/>
        <v>1.7587495425792579E-71</v>
      </c>
    </row>
    <row r="434" spans="1:3" x14ac:dyDescent="0.25">
      <c r="A434" s="6">
        <v>18.100000000000499</v>
      </c>
      <c r="B434" s="6">
        <f t="shared" si="10"/>
        <v>2.4107274129072277E-82</v>
      </c>
      <c r="C434" s="6">
        <f t="shared" si="11"/>
        <v>2.8926937527104122E-72</v>
      </c>
    </row>
    <row r="435" spans="1:3" x14ac:dyDescent="0.25">
      <c r="A435" s="6">
        <v>18.2000000000005</v>
      </c>
      <c r="B435" s="6">
        <f t="shared" si="10"/>
        <v>4.7654575119967854E-83</v>
      </c>
      <c r="C435" s="6">
        <f t="shared" si="11"/>
        <v>4.7104020030471418E-73</v>
      </c>
    </row>
    <row r="436" spans="1:3" x14ac:dyDescent="0.25">
      <c r="A436" s="6">
        <v>18.300000000000502</v>
      </c>
      <c r="B436" s="6">
        <f t="shared" si="10"/>
        <v>9.3544847774595076E-84</v>
      </c>
      <c r="C436" s="6">
        <f t="shared" si="11"/>
        <v>7.593999138353855E-74</v>
      </c>
    </row>
    <row r="437" spans="1:3" x14ac:dyDescent="0.25">
      <c r="A437" s="6">
        <v>18.4000000000005</v>
      </c>
      <c r="B437" s="6">
        <f t="shared" si="10"/>
        <v>1.8234502499463885E-84</v>
      </c>
      <c r="C437" s="6">
        <f t="shared" si="11"/>
        <v>1.2121047948967202E-74</v>
      </c>
    </row>
    <row r="438" spans="1:3" x14ac:dyDescent="0.25">
      <c r="A438" s="6">
        <v>18.500000000000501</v>
      </c>
      <c r="B438" s="6">
        <f t="shared" ref="B438:B453" si="12">_xlfn.NORM.DIST(A438,$B$6,$B$7,0)</f>
        <v>3.5296101549570241E-85</v>
      </c>
      <c r="C438" s="6">
        <f t="shared" ref="C438:C453" si="13">_xlfn.NORM.S.DIST(A438,0)</f>
        <v>1.9154324916541881E-75</v>
      </c>
    </row>
    <row r="439" spans="1:3" x14ac:dyDescent="0.25">
      <c r="A439" s="6">
        <v>18.600000000000499</v>
      </c>
      <c r="B439" s="6">
        <f t="shared" si="12"/>
        <v>6.7845076598361988E-86</v>
      </c>
      <c r="C439" s="6">
        <f t="shared" si="13"/>
        <v>2.9967504981451294E-76</v>
      </c>
    </row>
    <row r="440" spans="1:3" x14ac:dyDescent="0.25">
      <c r="A440" s="6">
        <v>18.7000000000005</v>
      </c>
      <c r="B440" s="6">
        <f t="shared" si="12"/>
        <v>1.294996842041391E-86</v>
      </c>
      <c r="C440" s="6">
        <f t="shared" si="13"/>
        <v>4.6418529413335706E-77</v>
      </c>
    </row>
    <row r="441" spans="1:3" x14ac:dyDescent="0.25">
      <c r="A441" s="6">
        <v>18.800000000000601</v>
      </c>
      <c r="B441" s="6">
        <f t="shared" si="12"/>
        <v>2.4545837623943625E-87</v>
      </c>
      <c r="C441" s="6">
        <f t="shared" si="13"/>
        <v>7.1185120391584745E-78</v>
      </c>
    </row>
    <row r="442" spans="1:3" x14ac:dyDescent="0.25">
      <c r="A442" s="6">
        <v>18.900000000000599</v>
      </c>
      <c r="B442" s="6">
        <f t="shared" si="12"/>
        <v>4.6200404703803591E-88</v>
      </c>
      <c r="C442" s="6">
        <f t="shared" si="13"/>
        <v>1.0807969874424885E-78</v>
      </c>
    </row>
    <row r="443" spans="1:3" x14ac:dyDescent="0.25">
      <c r="A443" s="6">
        <v>19.0000000000006</v>
      </c>
      <c r="B443" s="6">
        <f t="shared" si="12"/>
        <v>8.6352015402033031E-89</v>
      </c>
      <c r="C443" s="6">
        <f t="shared" si="13"/>
        <v>1.6246360367550921E-79</v>
      </c>
    </row>
    <row r="444" spans="1:3" x14ac:dyDescent="0.25">
      <c r="A444" s="6">
        <v>19.100000000000598</v>
      </c>
      <c r="B444" s="6">
        <f t="shared" si="12"/>
        <v>1.6027210901920365E-89</v>
      </c>
      <c r="C444" s="6">
        <f t="shared" si="13"/>
        <v>2.4178262828904642E-80</v>
      </c>
    </row>
    <row r="445" spans="1:3" x14ac:dyDescent="0.25">
      <c r="A445" s="6">
        <v>19.2000000000006</v>
      </c>
      <c r="B445" s="6">
        <f t="shared" si="12"/>
        <v>2.9539436125306745E-90</v>
      </c>
      <c r="C445" s="6">
        <f t="shared" si="13"/>
        <v>3.5624695539604148E-81</v>
      </c>
    </row>
    <row r="446" spans="1:3" x14ac:dyDescent="0.25">
      <c r="A446" s="6">
        <v>19.300000000000601</v>
      </c>
      <c r="B446" s="6">
        <f t="shared" si="12"/>
        <v>5.4063632865034458E-91</v>
      </c>
      <c r="C446" s="6">
        <f t="shared" si="13"/>
        <v>5.19677942461192E-82</v>
      </c>
    </row>
    <row r="447" spans="1:3" x14ac:dyDescent="0.25">
      <c r="A447" s="6">
        <v>19.400000000000599</v>
      </c>
      <c r="B447" s="6">
        <f t="shared" si="12"/>
        <v>9.8257797500314848E-92</v>
      </c>
      <c r="C447" s="6">
        <f t="shared" si="13"/>
        <v>7.5054106863678077E-83</v>
      </c>
    </row>
    <row r="448" spans="1:3" x14ac:dyDescent="0.25">
      <c r="A448" s="6">
        <v>19.5000000000006</v>
      </c>
      <c r="B448" s="6">
        <f t="shared" si="12"/>
        <v>1.7733219920917282E-92</v>
      </c>
      <c r="C448" s="6">
        <f t="shared" si="13"/>
        <v>1.0731778340556986E-83</v>
      </c>
    </row>
    <row r="449" spans="1:3" x14ac:dyDescent="0.25">
      <c r="A449" s="6">
        <v>19.600000000000598</v>
      </c>
      <c r="B449" s="6">
        <f t="shared" si="12"/>
        <v>3.1780955522461338E-93</v>
      </c>
      <c r="C449" s="6">
        <f t="shared" si="13"/>
        <v>1.5192385847783727E-84</v>
      </c>
    </row>
    <row r="450" spans="1:3" x14ac:dyDescent="0.25">
      <c r="A450" s="6">
        <v>19.7000000000006</v>
      </c>
      <c r="B450" s="6">
        <f t="shared" si="12"/>
        <v>5.6559436809445724E-94</v>
      </c>
      <c r="C450" s="6">
        <f t="shared" si="13"/>
        <v>2.1293023083055053E-85</v>
      </c>
    </row>
    <row r="451" spans="1:3" x14ac:dyDescent="0.25">
      <c r="A451" s="6">
        <v>19.800000000000601</v>
      </c>
      <c r="B451" s="6">
        <f t="shared" si="12"/>
        <v>9.9954414025748231E-95</v>
      </c>
      <c r="C451" s="6">
        <f t="shared" si="13"/>
        <v>2.9546478246240212E-86</v>
      </c>
    </row>
    <row r="452" spans="1:3" x14ac:dyDescent="0.25">
      <c r="A452" s="6">
        <v>19.900000000000599</v>
      </c>
      <c r="B452" s="6">
        <f t="shared" si="12"/>
        <v>1.7541133506835E-95</v>
      </c>
      <c r="C452" s="6">
        <f t="shared" si="13"/>
        <v>4.0591133264615386E-87</v>
      </c>
    </row>
    <row r="453" spans="1:3" x14ac:dyDescent="0.25">
      <c r="A453" s="6">
        <v>20.0000000000006</v>
      </c>
      <c r="B453" s="6">
        <f t="shared" si="12"/>
        <v>3.0568357645876603E-96</v>
      </c>
      <c r="C453" s="6">
        <f t="shared" si="13"/>
        <v>5.520948362093545E-88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9525</xdr:rowOff>
                  </from>
                  <to>
                    <xdr:col>4</xdr:col>
                    <xdr:colOff>257175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19050</xdr:rowOff>
                  </from>
                  <to>
                    <xdr:col>4</xdr:col>
                    <xdr:colOff>257175</xdr:colOff>
                    <xdr:row>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3"/>
  <sheetViews>
    <sheetView showGridLines="0" workbookViewId="0">
      <selection activeCell="A454" sqref="A454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5" ht="23.25" x14ac:dyDescent="0.35">
      <c r="A2" s="5" t="s">
        <v>11</v>
      </c>
    </row>
    <row r="3" spans="1:5" x14ac:dyDescent="0.25">
      <c r="A3" t="s">
        <v>10</v>
      </c>
    </row>
    <row r="5" spans="1:5" x14ac:dyDescent="0.25">
      <c r="A5" s="2" t="s">
        <v>2</v>
      </c>
    </row>
    <row r="6" spans="1:5" x14ac:dyDescent="0.25">
      <c r="A6" s="1" t="s">
        <v>3</v>
      </c>
      <c r="B6" s="3">
        <f>D6-10</f>
        <v>-10</v>
      </c>
      <c r="C6" s="6"/>
      <c r="D6" s="8">
        <v>0</v>
      </c>
      <c r="E6" s="6"/>
    </row>
    <row r="7" spans="1:5" x14ac:dyDescent="0.25">
      <c r="A7" s="1" t="s">
        <v>4</v>
      </c>
      <c r="B7" s="4">
        <f>D7/200</f>
        <v>1</v>
      </c>
      <c r="C7" s="6"/>
      <c r="D7" s="8">
        <v>200</v>
      </c>
      <c r="E7" s="6"/>
    </row>
    <row r="52" spans="1:3" ht="18.75" x14ac:dyDescent="0.3">
      <c r="A52" s="6" t="s">
        <v>5</v>
      </c>
      <c r="B52" s="15" t="str">
        <f>"N("&amp;$B$6&amp;"; "&amp;$B$7&amp;"^2)"</f>
        <v>N(-10; 1^2)</v>
      </c>
      <c r="C52" s="15" t="s">
        <v>6</v>
      </c>
    </row>
    <row r="53" spans="1:3" x14ac:dyDescent="0.25">
      <c r="A53" s="6">
        <v>-20</v>
      </c>
      <c r="B53" s="6">
        <f>_xlfn.NORM.DIST(A53,$B$6,$B$7,0)</f>
        <v>7.6945986267064199E-23</v>
      </c>
      <c r="C53" s="6">
        <f>_xlfn.NORM.S.DIST(A53,0)</f>
        <v>5.5209483621597635E-88</v>
      </c>
    </row>
    <row r="54" spans="1:3" x14ac:dyDescent="0.25">
      <c r="A54" s="6">
        <v>-19.899999999999999</v>
      </c>
      <c r="B54" s="6">
        <f t="shared" ref="B54:B117" si="0">_xlfn.NORM.DIST(A54,$B$6,$B$7,0)</f>
        <v>2.0811768202028542E-22</v>
      </c>
      <c r="C54" s="6">
        <f t="shared" ref="C54:C117" si="1">_xlfn.NORM.S.DIST(A54,0)</f>
        <v>4.0591133265101084E-87</v>
      </c>
    </row>
    <row r="55" spans="1:3" x14ac:dyDescent="0.25">
      <c r="A55" s="6">
        <v>-19.8</v>
      </c>
      <c r="B55" s="6">
        <f t="shared" si="0"/>
        <v>5.5730000227206912E-22</v>
      </c>
      <c r="C55" s="6">
        <f t="shared" si="1"/>
        <v>2.954647824659123E-86</v>
      </c>
    </row>
    <row r="56" spans="1:3" x14ac:dyDescent="0.25">
      <c r="A56" s="6">
        <v>-19.7</v>
      </c>
      <c r="B56" s="6">
        <f t="shared" si="0"/>
        <v>1.4774954927042648E-21</v>
      </c>
      <c r="C56" s="6">
        <f t="shared" si="1"/>
        <v>2.1293023083306808E-85</v>
      </c>
    </row>
    <row r="57" spans="1:3" x14ac:dyDescent="0.25">
      <c r="A57" s="6">
        <v>-19.600000000000001</v>
      </c>
      <c r="B57" s="6">
        <f t="shared" si="0"/>
        <v>3.8781119317469065E-21</v>
      </c>
      <c r="C57" s="6">
        <f t="shared" si="1"/>
        <v>1.5192385847961194E-84</v>
      </c>
    </row>
    <row r="58" spans="1:3" x14ac:dyDescent="0.25">
      <c r="A58" s="6">
        <v>-19.5</v>
      </c>
      <c r="B58" s="6">
        <f t="shared" si="0"/>
        <v>1.007793539430001E-20</v>
      </c>
      <c r="C58" s="6">
        <f t="shared" si="1"/>
        <v>1.0731778340682652E-83</v>
      </c>
    </row>
    <row r="59" spans="1:3" x14ac:dyDescent="0.25">
      <c r="A59" s="6">
        <v>-19.399999999999999</v>
      </c>
      <c r="B59" s="6">
        <f t="shared" si="0"/>
        <v>2.5928647011004261E-20</v>
      </c>
      <c r="C59" s="6">
        <f t="shared" si="1"/>
        <v>7.5054106864552673E-83</v>
      </c>
    </row>
    <row r="60" spans="1:3" x14ac:dyDescent="0.25">
      <c r="A60" s="6">
        <v>-19.3</v>
      </c>
      <c r="B60" s="6">
        <f t="shared" si="0"/>
        <v>6.6045798607393083E-20</v>
      </c>
      <c r="C60" s="6">
        <f t="shared" si="1"/>
        <v>5.1967794246721819E-82</v>
      </c>
    </row>
    <row r="61" spans="1:3" x14ac:dyDescent="0.25">
      <c r="A61" s="6">
        <v>-19.2</v>
      </c>
      <c r="B61" s="6">
        <f t="shared" si="0"/>
        <v>1.665588032379929E-19</v>
      </c>
      <c r="C61" s="6">
        <f t="shared" si="1"/>
        <v>3.5624695540014216E-81</v>
      </c>
    </row>
    <row r="62" spans="1:3" x14ac:dyDescent="0.25">
      <c r="A62" s="6">
        <v>-19.100000000000001</v>
      </c>
      <c r="B62" s="6">
        <f t="shared" si="0"/>
        <v>4.1585989791150716E-19</v>
      </c>
      <c r="C62" s="6">
        <f t="shared" si="1"/>
        <v>2.4178262829180205E-80</v>
      </c>
    </row>
    <row r="63" spans="1:3" x14ac:dyDescent="0.25">
      <c r="A63" s="6">
        <v>-19</v>
      </c>
      <c r="B63" s="6">
        <f t="shared" si="0"/>
        <v>1.0279773571668917E-18</v>
      </c>
      <c r="C63" s="6">
        <f t="shared" si="1"/>
        <v>1.6246360367736081E-79</v>
      </c>
    </row>
    <row r="64" spans="1:3" x14ac:dyDescent="0.25">
      <c r="A64" s="6">
        <v>-18.899999999999999</v>
      </c>
      <c r="B64" s="6">
        <f t="shared" si="0"/>
        <v>2.5158057769514402E-18</v>
      </c>
      <c r="C64" s="6">
        <f t="shared" si="1"/>
        <v>1.0807969874547756E-78</v>
      </c>
    </row>
    <row r="65" spans="1:3" x14ac:dyDescent="0.25">
      <c r="A65" s="6">
        <v>-18.8</v>
      </c>
      <c r="B65" s="6">
        <f t="shared" si="0"/>
        <v>6.095758129562418E-18</v>
      </c>
      <c r="C65" s="6">
        <f t="shared" si="1"/>
        <v>7.1185120392387957E-78</v>
      </c>
    </row>
    <row r="66" spans="1:3" x14ac:dyDescent="0.25">
      <c r="A66" s="6">
        <v>-18.7</v>
      </c>
      <c r="B66" s="6">
        <f t="shared" si="0"/>
        <v>1.4622963575006579E-17</v>
      </c>
      <c r="C66" s="6">
        <f t="shared" si="1"/>
        <v>4.6418529413769754E-77</v>
      </c>
    </row>
    <row r="67" spans="1:3" x14ac:dyDescent="0.25">
      <c r="A67" s="6">
        <v>-18.600000000000001</v>
      </c>
      <c r="B67" s="6">
        <f t="shared" si="0"/>
        <v>3.4729627485661583E-17</v>
      </c>
      <c r="C67" s="6">
        <f t="shared" si="1"/>
        <v>2.9967504981728959E-76</v>
      </c>
    </row>
    <row r="68" spans="1:3" x14ac:dyDescent="0.25">
      <c r="A68" s="6">
        <v>-18.5</v>
      </c>
      <c r="B68" s="6">
        <f t="shared" si="0"/>
        <v>8.1662356316695502E-17</v>
      </c>
      <c r="C68" s="6">
        <f t="shared" si="1"/>
        <v>1.9154324916719355E-75</v>
      </c>
    </row>
    <row r="69" spans="1:3" x14ac:dyDescent="0.25">
      <c r="A69" s="6">
        <v>-18.399999999999999</v>
      </c>
      <c r="B69" s="6">
        <f t="shared" si="0"/>
        <v>1.9010815379079908E-16</v>
      </c>
      <c r="C69" s="6">
        <f t="shared" si="1"/>
        <v>1.2121047949078821E-74</v>
      </c>
    </row>
    <row r="70" spans="1:3" x14ac:dyDescent="0.25">
      <c r="A70" s="6">
        <v>-18.3</v>
      </c>
      <c r="B70" s="6">
        <f t="shared" si="0"/>
        <v>4.3816394355093266E-16</v>
      </c>
      <c r="C70" s="6">
        <f t="shared" si="1"/>
        <v>7.5939991384233537E-74</v>
      </c>
    </row>
    <row r="71" spans="1:3" x14ac:dyDescent="0.25">
      <c r="A71" s="6">
        <v>-18.2</v>
      </c>
      <c r="B71" s="6">
        <f t="shared" si="0"/>
        <v>9.9983787484971794E-16</v>
      </c>
      <c r="C71" s="6">
        <f t="shared" si="1"/>
        <v>4.7104020030901163E-73</v>
      </c>
    </row>
    <row r="72" spans="1:3" x14ac:dyDescent="0.25">
      <c r="A72" s="6">
        <v>-18.100000000000001</v>
      </c>
      <c r="B72" s="6">
        <f t="shared" si="0"/>
        <v>2.2588094031542708E-15</v>
      </c>
      <c r="C72" s="6">
        <f t="shared" si="1"/>
        <v>2.8926937527363928E-72</v>
      </c>
    </row>
    <row r="73" spans="1:3" x14ac:dyDescent="0.25">
      <c r="A73" s="6">
        <v>-18</v>
      </c>
      <c r="B73" s="6">
        <f t="shared" si="0"/>
        <v>5.0522710835368927E-15</v>
      </c>
      <c r="C73" s="6">
        <f t="shared" si="1"/>
        <v>1.7587495425951039E-71</v>
      </c>
    </row>
    <row r="74" spans="1:3" x14ac:dyDescent="0.25">
      <c r="A74" s="6">
        <v>-17.899999999999999</v>
      </c>
      <c r="B74" s="6">
        <f t="shared" si="0"/>
        <v>1.1187956214351975E-14</v>
      </c>
      <c r="C74" s="6">
        <f t="shared" si="1"/>
        <v>1.0586748413641459E-70</v>
      </c>
    </row>
    <row r="75" spans="1:3" x14ac:dyDescent="0.25">
      <c r="A75" s="6">
        <v>-17.8</v>
      </c>
      <c r="B75" s="6">
        <f t="shared" si="0"/>
        <v>2.4528552856964153E-14</v>
      </c>
      <c r="C75" s="6">
        <f t="shared" si="1"/>
        <v>6.3092573556037398E-70</v>
      </c>
    </row>
    <row r="76" spans="1:3" x14ac:dyDescent="0.25">
      <c r="A76" s="6">
        <v>-17.7</v>
      </c>
      <c r="B76" s="6">
        <f t="shared" si="0"/>
        <v>5.3241483722529814E-14</v>
      </c>
      <c r="C76" s="6">
        <f t="shared" si="1"/>
        <v>3.7226392159452014E-69</v>
      </c>
    </row>
    <row r="77" spans="1:3" x14ac:dyDescent="0.25">
      <c r="A77" s="6">
        <v>-17.600000000000001</v>
      </c>
      <c r="B77" s="6">
        <f t="shared" si="0"/>
        <v>1.1441564901801248E-13</v>
      </c>
      <c r="C77" s="6">
        <f t="shared" si="1"/>
        <v>2.1746066342991494E-68</v>
      </c>
    </row>
    <row r="78" spans="1:3" x14ac:dyDescent="0.25">
      <c r="A78" s="6">
        <v>-17.5</v>
      </c>
      <c r="B78" s="6">
        <f t="shared" si="0"/>
        <v>2.4343205330290096E-13</v>
      </c>
      <c r="C78" s="6">
        <f t="shared" si="1"/>
        <v>1.2576723828781936E-67</v>
      </c>
    </row>
    <row r="79" spans="1:3" x14ac:dyDescent="0.25">
      <c r="A79" s="6">
        <v>-17.399999999999999</v>
      </c>
      <c r="B79" s="6">
        <f t="shared" si="0"/>
        <v>5.1277536367967356E-13</v>
      </c>
      <c r="C79" s="6">
        <f t="shared" si="1"/>
        <v>7.2013081527191162E-67</v>
      </c>
    </row>
    <row r="80" spans="1:3" x14ac:dyDescent="0.25">
      <c r="A80" s="6">
        <v>-17.3</v>
      </c>
      <c r="B80" s="6">
        <f t="shared" si="0"/>
        <v>1.0693837871541565E-12</v>
      </c>
      <c r="C80" s="6">
        <f t="shared" si="1"/>
        <v>4.0823696010715109E-66</v>
      </c>
    </row>
    <row r="81" spans="1:3" x14ac:dyDescent="0.25">
      <c r="A81" s="6">
        <v>-17.2</v>
      </c>
      <c r="B81" s="6">
        <f t="shared" si="0"/>
        <v>2.207989963137155E-12</v>
      </c>
      <c r="C81" s="6">
        <f t="shared" si="1"/>
        <v>2.2912385236994442E-65</v>
      </c>
    </row>
    <row r="82" spans="1:3" x14ac:dyDescent="0.25">
      <c r="A82" s="6">
        <v>-17.100000000000001</v>
      </c>
      <c r="B82" s="6">
        <f t="shared" si="0"/>
        <v>4.513543677205469E-12</v>
      </c>
      <c r="C82" s="6">
        <f t="shared" si="1"/>
        <v>1.2731668997619511E-64</v>
      </c>
    </row>
    <row r="83" spans="1:3" x14ac:dyDescent="0.25">
      <c r="A83" s="6">
        <v>-17</v>
      </c>
      <c r="B83" s="6">
        <f t="shared" si="0"/>
        <v>9.1347204083645936E-12</v>
      </c>
      <c r="C83" s="6">
        <f t="shared" si="1"/>
        <v>7.0041821343185826E-64</v>
      </c>
    </row>
    <row r="84" spans="1:3" x14ac:dyDescent="0.25">
      <c r="A84" s="6">
        <v>-16.899999999999999</v>
      </c>
      <c r="B84" s="6">
        <f t="shared" si="0"/>
        <v>1.8303322170155975E-11</v>
      </c>
      <c r="C84" s="6">
        <f t="shared" si="1"/>
        <v>3.8149300361502692E-63</v>
      </c>
    </row>
    <row r="85" spans="1:3" x14ac:dyDescent="0.25">
      <c r="A85" s="6">
        <v>-16.8</v>
      </c>
      <c r="B85" s="6">
        <f t="shared" si="0"/>
        <v>3.6309615017917752E-11</v>
      </c>
      <c r="C85" s="6">
        <f t="shared" si="1"/>
        <v>2.0571823030286121E-62</v>
      </c>
    </row>
    <row r="86" spans="1:3" x14ac:dyDescent="0.25">
      <c r="A86" s="6">
        <v>-16.6999999999999</v>
      </c>
      <c r="B86" s="6">
        <f t="shared" si="0"/>
        <v>7.1313281240008637E-11</v>
      </c>
      <c r="C86" s="6">
        <f t="shared" si="1"/>
        <v>1.0982874900186882E-61</v>
      </c>
    </row>
    <row r="87" spans="1:3" x14ac:dyDescent="0.25">
      <c r="A87" s="6">
        <v>-16.600000000000001</v>
      </c>
      <c r="B87" s="6">
        <f t="shared" si="0"/>
        <v>1.3866799941653025E-10</v>
      </c>
      <c r="C87" s="6">
        <f t="shared" si="1"/>
        <v>5.8051888065287248E-61</v>
      </c>
    </row>
    <row r="88" spans="1:3" x14ac:dyDescent="0.25">
      <c r="A88" s="6">
        <v>-16.5</v>
      </c>
      <c r="B88" s="6">
        <f t="shared" si="0"/>
        <v>2.6695566147628519E-10</v>
      </c>
      <c r="C88" s="6">
        <f t="shared" si="1"/>
        <v>3.0379016987899232E-60</v>
      </c>
    </row>
    <row r="89" spans="1:3" x14ac:dyDescent="0.25">
      <c r="A89" s="6">
        <v>-16.399999999999899</v>
      </c>
      <c r="B89" s="6">
        <f t="shared" si="0"/>
        <v>5.0881402816483476E-10</v>
      </c>
      <c r="C89" s="6">
        <f t="shared" si="1"/>
        <v>1.5739398797792394E-59</v>
      </c>
    </row>
    <row r="90" spans="1:3" x14ac:dyDescent="0.25">
      <c r="A90" s="6">
        <v>-16.3</v>
      </c>
      <c r="B90" s="6">
        <f t="shared" si="0"/>
        <v>9.601433370312266E-10</v>
      </c>
      <c r="C90" s="6">
        <f t="shared" si="1"/>
        <v>8.0734585031602052E-59</v>
      </c>
    </row>
    <row r="91" spans="1:3" x14ac:dyDescent="0.25">
      <c r="A91" s="6">
        <v>-16.1999999999999</v>
      </c>
      <c r="B91" s="6">
        <f t="shared" si="0"/>
        <v>1.7937839079652011E-9</v>
      </c>
      <c r="C91" s="6">
        <f t="shared" si="1"/>
        <v>4.100040535839861E-58</v>
      </c>
    </row>
    <row r="92" spans="1:3" x14ac:dyDescent="0.25">
      <c r="A92" s="6">
        <v>-16.099999999999898</v>
      </c>
      <c r="B92" s="6">
        <f t="shared" si="0"/>
        <v>3.3178842435493559E-9</v>
      </c>
      <c r="C92" s="6">
        <f t="shared" si="1"/>
        <v>2.0614544295881764E-57</v>
      </c>
    </row>
    <row r="93" spans="1:3" x14ac:dyDescent="0.25">
      <c r="A93" s="6">
        <v>-15.999999999999901</v>
      </c>
      <c r="B93" s="6">
        <f t="shared" si="0"/>
        <v>6.0758828498269124E-9</v>
      </c>
      <c r="C93" s="6">
        <f t="shared" si="1"/>
        <v>1.0261630727935368E-56</v>
      </c>
    </row>
    <row r="94" spans="1:3" x14ac:dyDescent="0.25">
      <c r="A94" s="6">
        <v>-15.899999999999901</v>
      </c>
      <c r="B94" s="6">
        <f t="shared" si="0"/>
        <v>1.1015763624688765E-8</v>
      </c>
      <c r="C94" s="6">
        <f t="shared" si="1"/>
        <v>5.0572693043834037E-56</v>
      </c>
    </row>
    <row r="95" spans="1:3" x14ac:dyDescent="0.25">
      <c r="A95" s="6">
        <v>-15.799999999999899</v>
      </c>
      <c r="B95" s="6">
        <f t="shared" si="0"/>
        <v>1.9773196406256193E-8</v>
      </c>
      <c r="C95" s="6">
        <f t="shared" si="1"/>
        <v>2.4675890515695216E-55</v>
      </c>
    </row>
    <row r="96" spans="1:3" x14ac:dyDescent="0.25">
      <c r="A96" s="6">
        <v>-15.6999999999999</v>
      </c>
      <c r="B96" s="6">
        <f t="shared" si="0"/>
        <v>3.5139550948224438E-8</v>
      </c>
      <c r="C96" s="6">
        <f t="shared" si="1"/>
        <v>1.1920285127810024E-54</v>
      </c>
    </row>
    <row r="97" spans="1:3" x14ac:dyDescent="0.25">
      <c r="A97" s="6">
        <v>-15.5999999999999</v>
      </c>
      <c r="B97" s="6">
        <f t="shared" si="0"/>
        <v>6.182620500169305E-8</v>
      </c>
      <c r="C97" s="6">
        <f t="shared" si="1"/>
        <v>5.7010848909501179E-54</v>
      </c>
    </row>
    <row r="98" spans="1:3" x14ac:dyDescent="0.25">
      <c r="A98" s="6">
        <v>-15.499999999999901</v>
      </c>
      <c r="B98" s="6">
        <f t="shared" si="0"/>
        <v>1.0769760042549168E-7</v>
      </c>
      <c r="C98" s="6">
        <f t="shared" si="1"/>
        <v>2.6995130245927304E-53</v>
      </c>
    </row>
    <row r="99" spans="1:3" x14ac:dyDescent="0.25">
      <c r="A99" s="6">
        <v>-15.399999999999901</v>
      </c>
      <c r="B99" s="6">
        <f t="shared" si="0"/>
        <v>1.8573618445562863E-7</v>
      </c>
      <c r="C99" s="6">
        <f t="shared" si="1"/>
        <v>1.2655240466066942E-52</v>
      </c>
    </row>
    <row r="100" spans="1:3" x14ac:dyDescent="0.25">
      <c r="A100" s="6">
        <v>-15.299999999999899</v>
      </c>
      <c r="B100" s="6">
        <f t="shared" si="0"/>
        <v>3.1713492167176658E-7</v>
      </c>
      <c r="C100" s="6">
        <f t="shared" si="1"/>
        <v>5.873709066286359E-52</v>
      </c>
    </row>
    <row r="101" spans="1:3" x14ac:dyDescent="0.25">
      <c r="A101" s="6">
        <v>-15.1999999999999</v>
      </c>
      <c r="B101" s="6">
        <f t="shared" si="0"/>
        <v>5.361035344700414E-7</v>
      </c>
      <c r="C101" s="6">
        <f t="shared" si="1"/>
        <v>2.6990536443923926E-51</v>
      </c>
    </row>
    <row r="102" spans="1:3" x14ac:dyDescent="0.25">
      <c r="A102" s="6">
        <v>-15.0999999999999</v>
      </c>
      <c r="B102" s="6">
        <f t="shared" si="0"/>
        <v>8.9724351623878955E-7</v>
      </c>
      <c r="C102" s="6">
        <f t="shared" si="1"/>
        <v>1.2279131672288316E-50</v>
      </c>
    </row>
    <row r="103" spans="1:3" x14ac:dyDescent="0.25">
      <c r="A103" s="6">
        <v>-14.999999999999901</v>
      </c>
      <c r="B103" s="6">
        <f t="shared" si="0"/>
        <v>1.4867195147350373E-6</v>
      </c>
      <c r="C103" s="6">
        <f t="shared" si="1"/>
        <v>5.530709549852669E-50</v>
      </c>
    </row>
    <row r="104" spans="1:3" x14ac:dyDescent="0.25">
      <c r="A104" s="6">
        <v>-14.899999999999901</v>
      </c>
      <c r="B104" s="6">
        <f t="shared" si="0"/>
        <v>2.4389607458945435E-6</v>
      </c>
      <c r="C104" s="6">
        <f t="shared" si="1"/>
        <v>2.4663295258842312E-49</v>
      </c>
    </row>
    <row r="105" spans="1:3" x14ac:dyDescent="0.25">
      <c r="A105" s="6">
        <v>-14.799999999999899</v>
      </c>
      <c r="B105" s="6">
        <f t="shared" si="0"/>
        <v>3.9612990910339828E-6</v>
      </c>
      <c r="C105" s="6">
        <f t="shared" si="1"/>
        <v>1.0888759553293463E-48</v>
      </c>
    </row>
    <row r="106" spans="1:3" x14ac:dyDescent="0.25">
      <c r="A106" s="6">
        <v>-14.6999999999999</v>
      </c>
      <c r="B106" s="6">
        <f t="shared" si="0"/>
        <v>6.3698251788701002E-6</v>
      </c>
      <c r="C106" s="6">
        <f t="shared" si="1"/>
        <v>4.7595157530276112E-48</v>
      </c>
    </row>
    <row r="107" spans="1:3" x14ac:dyDescent="0.25">
      <c r="A107" s="6">
        <v>-14.5999999999999</v>
      </c>
      <c r="B107" s="6">
        <f t="shared" si="0"/>
        <v>1.0140852065491407E-5</v>
      </c>
      <c r="C107" s="6">
        <f t="shared" si="1"/>
        <v>2.0597010224119167E-47</v>
      </c>
    </row>
    <row r="108" spans="1:3" x14ac:dyDescent="0.25">
      <c r="A108" s="6">
        <v>-14.499999999999901</v>
      </c>
      <c r="B108" s="6">
        <f t="shared" si="0"/>
        <v>1.598374110691263E-5</v>
      </c>
      <c r="C108" s="6">
        <f t="shared" si="1"/>
        <v>8.824754974607617E-47</v>
      </c>
    </row>
    <row r="109" spans="1:3" x14ac:dyDescent="0.25">
      <c r="A109" s="6">
        <v>-14.399999999999901</v>
      </c>
      <c r="B109" s="6">
        <f t="shared" si="0"/>
        <v>2.4942471290064435E-5</v>
      </c>
      <c r="C109" s="6">
        <f t="shared" si="1"/>
        <v>3.7433305798903821E-46</v>
      </c>
    </row>
    <row r="110" spans="1:3" x14ac:dyDescent="0.25">
      <c r="A110" s="6">
        <v>-14.299999999999899</v>
      </c>
      <c r="B110" s="6">
        <f t="shared" si="0"/>
        <v>3.8535196742103758E-5</v>
      </c>
      <c r="C110" s="6">
        <f t="shared" si="1"/>
        <v>1.5720659586079883E-45</v>
      </c>
    </row>
    <row r="111" spans="1:3" x14ac:dyDescent="0.25">
      <c r="A111" s="6">
        <v>-14.1999999999999</v>
      </c>
      <c r="B111" s="6">
        <f t="shared" si="0"/>
        <v>5.894306775656467E-5</v>
      </c>
      <c r="C111" s="6">
        <f t="shared" si="1"/>
        <v>6.5364267753279473E-45</v>
      </c>
    </row>
    <row r="112" spans="1:3" x14ac:dyDescent="0.25">
      <c r="A112" s="6">
        <v>-14.0999999999999</v>
      </c>
      <c r="B112" s="6">
        <f t="shared" si="0"/>
        <v>8.9261657177169398E-5</v>
      </c>
      <c r="C112" s="6">
        <f t="shared" si="1"/>
        <v>2.6907112356462131E-44</v>
      </c>
    </row>
    <row r="113" spans="1:3" x14ac:dyDescent="0.25">
      <c r="A113" s="6">
        <v>-13.999999999999901</v>
      </c>
      <c r="B113" s="6">
        <f t="shared" si="0"/>
        <v>1.338302257649386E-4</v>
      </c>
      <c r="C113" s="6">
        <f t="shared" si="1"/>
        <v>1.0966065593904984E-43</v>
      </c>
    </row>
    <row r="114" spans="1:3" x14ac:dyDescent="0.25">
      <c r="A114" s="6">
        <v>-13.899999999999901</v>
      </c>
      <c r="B114" s="6">
        <f t="shared" si="0"/>
        <v>1.9865547139284945E-4</v>
      </c>
      <c r="C114" s="6">
        <f t="shared" si="1"/>
        <v>4.4247795833222668E-43</v>
      </c>
    </row>
    <row r="115" spans="1:3" x14ac:dyDescent="0.25">
      <c r="A115" s="6">
        <v>-13.799999999999899</v>
      </c>
      <c r="B115" s="6">
        <f t="shared" si="0"/>
        <v>2.9194692579157173E-4</v>
      </c>
      <c r="C115" s="6">
        <f t="shared" si="1"/>
        <v>1.7676224102559877E-42</v>
      </c>
    </row>
    <row r="116" spans="1:3" x14ac:dyDescent="0.25">
      <c r="A116" s="6">
        <v>-13.6999999999999</v>
      </c>
      <c r="B116" s="6">
        <f t="shared" si="0"/>
        <v>4.2478027055090913E-4</v>
      </c>
      <c r="C116" s="6">
        <f t="shared" si="1"/>
        <v>6.9910822497161256E-42</v>
      </c>
    </row>
    <row r="117" spans="1:3" x14ac:dyDescent="0.25">
      <c r="A117" s="6">
        <v>-13.5999999999999</v>
      </c>
      <c r="B117" s="6">
        <f t="shared" si="0"/>
        <v>6.119019301139921E-4</v>
      </c>
      <c r="C117" s="6">
        <f t="shared" si="1"/>
        <v>2.7375141923590039E-41</v>
      </c>
    </row>
    <row r="118" spans="1:3" x14ac:dyDescent="0.25">
      <c r="A118" s="6">
        <v>-13.499999999999901</v>
      </c>
      <c r="B118" s="6">
        <f t="shared" ref="B118:B181" si="2">_xlfn.NORM.DIST(A118,$B$6,$B$7,0)</f>
        <v>8.7268269504606395E-4</v>
      </c>
      <c r="C118" s="6">
        <f t="shared" ref="C118:C181" si="3">_xlfn.NORM.S.DIST(A118,0)</f>
        <v>1.0612688139166339E-40</v>
      </c>
    </row>
    <row r="119" spans="1:3" x14ac:dyDescent="0.25">
      <c r="A119" s="6">
        <v>-13.399999999999901</v>
      </c>
      <c r="B119" s="6">
        <f t="shared" si="2"/>
        <v>1.2322191684734345E-3</v>
      </c>
      <c r="C119" s="6">
        <f t="shared" si="3"/>
        <v>4.0733476775332866E-40</v>
      </c>
    </row>
    <row r="120" spans="1:3" x14ac:dyDescent="0.25">
      <c r="A120" s="6">
        <v>-13.299999999999899</v>
      </c>
      <c r="B120" s="6">
        <f t="shared" si="2"/>
        <v>1.7225689390542522E-3</v>
      </c>
      <c r="C120" s="6">
        <f t="shared" si="3"/>
        <v>1.5478704662982959E-39</v>
      </c>
    </row>
    <row r="121" spans="1:3" x14ac:dyDescent="0.25">
      <c r="A121" s="6">
        <v>-13.1999999999999</v>
      </c>
      <c r="B121" s="6">
        <f t="shared" si="2"/>
        <v>2.3840882014656067E-3</v>
      </c>
      <c r="C121" s="6">
        <f t="shared" si="3"/>
        <v>5.8233755997441819E-39</v>
      </c>
    </row>
    <row r="122" spans="1:3" x14ac:dyDescent="0.25">
      <c r="A122" s="6">
        <v>-13.0999999999999</v>
      </c>
      <c r="B122" s="6">
        <f t="shared" si="2"/>
        <v>3.2668190562009317E-3</v>
      </c>
      <c r="C122" s="6">
        <f t="shared" si="3"/>
        <v>2.1690624002634987E-38</v>
      </c>
    </row>
    <row r="123" spans="1:3" x14ac:dyDescent="0.25">
      <c r="A123" s="6">
        <v>-12.999999999999901</v>
      </c>
      <c r="B123" s="6">
        <f t="shared" si="2"/>
        <v>4.4318484119393294E-3</v>
      </c>
      <c r="C123" s="6">
        <f t="shared" si="3"/>
        <v>7.998827757017155E-38</v>
      </c>
    </row>
    <row r="124" spans="1:3" x14ac:dyDescent="0.25">
      <c r="A124" s="6">
        <v>-12.899999999999901</v>
      </c>
      <c r="B124" s="6">
        <f t="shared" si="2"/>
        <v>5.9525324197775668E-3</v>
      </c>
      <c r="C124" s="6">
        <f t="shared" si="3"/>
        <v>2.920368793871873E-37</v>
      </c>
    </row>
    <row r="125" spans="1:3" x14ac:dyDescent="0.25">
      <c r="A125" s="6">
        <v>-12.799999999999899</v>
      </c>
      <c r="B125" s="6">
        <f t="shared" si="2"/>
        <v>7.9154515829821925E-3</v>
      </c>
      <c r="C125" s="6">
        <f t="shared" si="3"/>
        <v>1.0556163502466539E-36</v>
      </c>
    </row>
    <row r="126" spans="1:3" x14ac:dyDescent="0.25">
      <c r="A126" s="6">
        <v>-12.6999999999999</v>
      </c>
      <c r="B126" s="6">
        <f t="shared" si="2"/>
        <v>1.0420934814425412E-2</v>
      </c>
      <c r="C126" s="6">
        <f t="shared" si="3"/>
        <v>3.7777357211538974E-36</v>
      </c>
    </row>
    <row r="127" spans="1:3" x14ac:dyDescent="0.25">
      <c r="A127" s="6">
        <v>-12.5999999999999</v>
      </c>
      <c r="B127" s="6">
        <f t="shared" si="2"/>
        <v>1.3582969233689143E-2</v>
      </c>
      <c r="C127" s="6">
        <f t="shared" si="3"/>
        <v>1.3384867992559616E-35</v>
      </c>
    </row>
    <row r="128" spans="1:3" x14ac:dyDescent="0.25">
      <c r="A128" s="6">
        <v>-12.499999999999901</v>
      </c>
      <c r="B128" s="6">
        <f t="shared" si="2"/>
        <v>1.7528300493572898E-2</v>
      </c>
      <c r="C128" s="6">
        <f t="shared" si="3"/>
        <v>4.6951953579810174E-35</v>
      </c>
    </row>
    <row r="129" spans="1:3" x14ac:dyDescent="0.25">
      <c r="A129" s="6">
        <v>-12.399999999999901</v>
      </c>
      <c r="B129" s="6">
        <f t="shared" si="2"/>
        <v>2.2394530294848222E-2</v>
      </c>
      <c r="C129" s="6">
        <f t="shared" si="3"/>
        <v>1.630610734841661E-34</v>
      </c>
    </row>
    <row r="130" spans="1:3" x14ac:dyDescent="0.25">
      <c r="A130" s="6">
        <v>-12.299999999999899</v>
      </c>
      <c r="B130" s="6">
        <f t="shared" si="2"/>
        <v>2.8327037741607726E-2</v>
      </c>
      <c r="C130" s="6">
        <f t="shared" si="3"/>
        <v>5.6066569263108433E-34</v>
      </c>
    </row>
    <row r="131" spans="1:3" x14ac:dyDescent="0.25">
      <c r="A131" s="6">
        <v>-12.1999999999999</v>
      </c>
      <c r="B131" s="6">
        <f t="shared" si="2"/>
        <v>3.5474592846239252E-2</v>
      </c>
      <c r="C131" s="6">
        <f t="shared" si="3"/>
        <v>1.9085991346391218E-33</v>
      </c>
    </row>
    <row r="132" spans="1:3" x14ac:dyDescent="0.25">
      <c r="A132" s="6">
        <v>-12.0999999999999</v>
      </c>
      <c r="B132" s="6">
        <f t="shared" si="2"/>
        <v>4.3983595980436413E-2</v>
      </c>
      <c r="C132" s="6">
        <f t="shared" si="3"/>
        <v>6.4325403346435182E-33</v>
      </c>
    </row>
    <row r="133" spans="1:3" x14ac:dyDescent="0.25">
      <c r="A133" s="6">
        <v>-11.999999999999901</v>
      </c>
      <c r="B133" s="6">
        <f t="shared" si="2"/>
        <v>5.3990966513198797E-2</v>
      </c>
      <c r="C133" s="6">
        <f t="shared" si="3"/>
        <v>2.1463837356656228E-32</v>
      </c>
    </row>
    <row r="134" spans="1:3" x14ac:dyDescent="0.25">
      <c r="A134" s="6">
        <v>-11.899999999999901</v>
      </c>
      <c r="B134" s="6">
        <f t="shared" si="2"/>
        <v>6.561581477468896E-2</v>
      </c>
      <c r="C134" s="6">
        <f t="shared" si="3"/>
        <v>7.0907026684364234E-32</v>
      </c>
    </row>
    <row r="135" spans="1:3" x14ac:dyDescent="0.25">
      <c r="A135" s="6">
        <v>-11.799999999999899</v>
      </c>
      <c r="B135" s="6">
        <f t="shared" si="2"/>
        <v>7.8950158300908457E-2</v>
      </c>
      <c r="C135" s="6">
        <f t="shared" si="3"/>
        <v>2.3191467772588854E-31</v>
      </c>
    </row>
    <row r="136" spans="1:3" x14ac:dyDescent="0.25">
      <c r="A136" s="6">
        <v>-11.6999999999999</v>
      </c>
      <c r="B136" s="6">
        <f t="shared" si="2"/>
        <v>9.4049077376902934E-2</v>
      </c>
      <c r="C136" s="6">
        <f t="shared" si="3"/>
        <v>7.5097287725052783E-31</v>
      </c>
    </row>
    <row r="137" spans="1:3" x14ac:dyDescent="0.25">
      <c r="A137" s="6">
        <v>-11.5999999999999</v>
      </c>
      <c r="B137" s="6">
        <f t="shared" si="2"/>
        <v>0.11092083467947327</v>
      </c>
      <c r="C137" s="6">
        <f t="shared" si="3"/>
        <v>2.4075611318421067E-30</v>
      </c>
    </row>
    <row r="138" spans="1:3" x14ac:dyDescent="0.25">
      <c r="A138" s="6">
        <v>-11.499999999999901</v>
      </c>
      <c r="B138" s="6">
        <f t="shared" si="2"/>
        <v>0.12951759566591106</v>
      </c>
      <c r="C138" s="6">
        <f t="shared" si="3"/>
        <v>7.6416554115958913E-30</v>
      </c>
    </row>
    <row r="139" spans="1:3" x14ac:dyDescent="0.25">
      <c r="A139" s="6">
        <v>-11.399999999999901</v>
      </c>
      <c r="B139" s="6">
        <f t="shared" si="2"/>
        <v>0.14972746563576564</v>
      </c>
      <c r="C139" s="6">
        <f t="shared" si="3"/>
        <v>2.4013454000112659E-29</v>
      </c>
    </row>
    <row r="140" spans="1:3" x14ac:dyDescent="0.25">
      <c r="A140" s="6">
        <v>-11.299999999999899</v>
      </c>
      <c r="B140" s="6">
        <f t="shared" si="2"/>
        <v>0.17136859204782975</v>
      </c>
      <c r="C140" s="6">
        <f t="shared" si="3"/>
        <v>7.4710022758920179E-29</v>
      </c>
    </row>
    <row r="141" spans="1:3" x14ac:dyDescent="0.25">
      <c r="A141" s="6">
        <v>-11.1999999999999</v>
      </c>
      <c r="B141" s="6">
        <f t="shared" si="2"/>
        <v>0.19418605498323629</v>
      </c>
      <c r="C141" s="6">
        <f t="shared" si="3"/>
        <v>2.3012307088507224E-28</v>
      </c>
    </row>
    <row r="142" spans="1:3" x14ac:dyDescent="0.25">
      <c r="A142" s="6">
        <v>-11.0999999999999</v>
      </c>
      <c r="B142" s="6">
        <f t="shared" si="2"/>
        <v>0.21785217703257445</v>
      </c>
      <c r="C142" s="6">
        <f t="shared" si="3"/>
        <v>7.017759942669086E-28</v>
      </c>
    </row>
    <row r="143" spans="1:3" x14ac:dyDescent="0.25">
      <c r="A143" s="6">
        <v>-10.999999999999901</v>
      </c>
      <c r="B143" s="6">
        <f t="shared" si="2"/>
        <v>0.2419707245191674</v>
      </c>
      <c r="C143" s="6">
        <f t="shared" si="3"/>
        <v>2.1188192535116722E-27</v>
      </c>
    </row>
    <row r="144" spans="1:3" x14ac:dyDescent="0.25">
      <c r="A144" s="6">
        <v>-10.899999999999901</v>
      </c>
      <c r="B144" s="6">
        <f t="shared" si="2"/>
        <v>0.26608524989877858</v>
      </c>
      <c r="C144" s="6">
        <f t="shared" si="3"/>
        <v>6.3335378218374465E-27</v>
      </c>
    </row>
    <row r="145" spans="1:3" x14ac:dyDescent="0.25">
      <c r="A145" s="6">
        <v>-10.799999999999899</v>
      </c>
      <c r="B145" s="6">
        <f t="shared" si="2"/>
        <v>0.28969155276150604</v>
      </c>
      <c r="C145" s="6">
        <f t="shared" si="3"/>
        <v>1.8743724023438475E-26</v>
      </c>
    </row>
    <row r="146" spans="1:3" x14ac:dyDescent="0.25">
      <c r="A146" s="6">
        <v>-10.6999999999999</v>
      </c>
      <c r="B146" s="6">
        <f t="shared" si="2"/>
        <v>0.3122539333667832</v>
      </c>
      <c r="C146" s="6">
        <f t="shared" si="3"/>
        <v>5.4918978318237092E-26</v>
      </c>
    </row>
    <row r="147" spans="1:3" x14ac:dyDescent="0.25">
      <c r="A147" s="6">
        <v>-10.5999999999999</v>
      </c>
      <c r="B147" s="6">
        <f t="shared" si="2"/>
        <v>0.3332246028918196</v>
      </c>
      <c r="C147" s="6">
        <f t="shared" si="3"/>
        <v>1.5931111327026533E-25</v>
      </c>
    </row>
    <row r="148" spans="1:3" x14ac:dyDescent="0.25">
      <c r="A148" s="6">
        <v>-10.499999999999901</v>
      </c>
      <c r="B148" s="6">
        <f t="shared" si="2"/>
        <v>0.35206532676431701</v>
      </c>
      <c r="C148" s="6">
        <f t="shared" si="3"/>
        <v>4.5753755905255837E-25</v>
      </c>
    </row>
    <row r="149" spans="1:3" x14ac:dyDescent="0.25">
      <c r="A149" s="6">
        <v>-10.399999999999901</v>
      </c>
      <c r="B149" s="6">
        <f t="shared" si="2"/>
        <v>0.36827014030333793</v>
      </c>
      <c r="C149" s="6">
        <f t="shared" si="3"/>
        <v>1.3009616199252626E-24</v>
      </c>
    </row>
    <row r="150" spans="1:3" x14ac:dyDescent="0.25">
      <c r="A150" s="6">
        <v>-10.299999999999899</v>
      </c>
      <c r="B150" s="6">
        <f t="shared" si="2"/>
        <v>0.38138781546053563</v>
      </c>
      <c r="C150" s="6">
        <f t="shared" si="3"/>
        <v>3.6623451685592039E-24</v>
      </c>
    </row>
    <row r="151" spans="1:3" x14ac:dyDescent="0.25">
      <c r="A151" s="6">
        <v>-10.1999999999999</v>
      </c>
      <c r="B151" s="6">
        <f t="shared" si="2"/>
        <v>0.39104269397546371</v>
      </c>
      <c r="C151" s="6">
        <f t="shared" si="3"/>
        <v>1.0207305594316472E-23</v>
      </c>
    </row>
    <row r="152" spans="1:3" x14ac:dyDescent="0.25">
      <c r="A152" s="6">
        <v>-10.0999999999999</v>
      </c>
      <c r="B152" s="6">
        <f t="shared" si="2"/>
        <v>0.39695254747701575</v>
      </c>
      <c r="C152" s="6">
        <f t="shared" si="3"/>
        <v>2.8165665442790642E-23</v>
      </c>
    </row>
    <row r="153" spans="1:3" x14ac:dyDescent="0.25">
      <c r="A153" s="6">
        <v>-9.9999999999999005</v>
      </c>
      <c r="B153" s="6">
        <f t="shared" si="2"/>
        <v>0.3989422804014327</v>
      </c>
      <c r="C153" s="6">
        <f t="shared" si="3"/>
        <v>7.6945986267140748E-23</v>
      </c>
    </row>
    <row r="154" spans="1:3" x14ac:dyDescent="0.25">
      <c r="A154" s="6">
        <v>-9.8999999999999009</v>
      </c>
      <c r="B154" s="6">
        <f t="shared" si="2"/>
        <v>0.39695254747700787</v>
      </c>
      <c r="C154" s="6">
        <f t="shared" si="3"/>
        <v>2.0811768202048654E-22</v>
      </c>
    </row>
    <row r="155" spans="1:3" x14ac:dyDescent="0.25">
      <c r="A155" s="6">
        <v>-9.7999999999998995</v>
      </c>
      <c r="B155" s="6">
        <f t="shared" si="2"/>
        <v>0.39104269397544805</v>
      </c>
      <c r="C155" s="6">
        <f t="shared" si="3"/>
        <v>5.5730000227262348E-22</v>
      </c>
    </row>
    <row r="156" spans="1:3" x14ac:dyDescent="0.25">
      <c r="A156" s="6">
        <v>-9.6999999999998998</v>
      </c>
      <c r="B156" s="6">
        <f t="shared" si="2"/>
        <v>0.38138781546051265</v>
      </c>
      <c r="C156" s="6">
        <f t="shared" si="3"/>
        <v>1.4774954927056926E-21</v>
      </c>
    </row>
    <row r="157" spans="1:3" x14ac:dyDescent="0.25">
      <c r="A157" s="6">
        <v>-9.5999999999999002</v>
      </c>
      <c r="B157" s="6">
        <f t="shared" si="2"/>
        <v>0.36827014030330862</v>
      </c>
      <c r="C157" s="6">
        <f t="shared" si="3"/>
        <v>3.8781119317506816E-21</v>
      </c>
    </row>
    <row r="158" spans="1:3" x14ac:dyDescent="0.25">
      <c r="A158" s="6">
        <v>-9.4999999999999005</v>
      </c>
      <c r="B158" s="6">
        <f t="shared" si="2"/>
        <v>0.35206532676428198</v>
      </c>
      <c r="C158" s="6">
        <f t="shared" si="3"/>
        <v>1.0077935394309534E-20</v>
      </c>
    </row>
    <row r="159" spans="1:3" x14ac:dyDescent="0.25">
      <c r="A159" s="6">
        <v>-9.3999999999997996</v>
      </c>
      <c r="B159" s="6">
        <f t="shared" si="2"/>
        <v>0.33322460289175959</v>
      </c>
      <c r="C159" s="6">
        <f t="shared" si="3"/>
        <v>2.5928647011052714E-20</v>
      </c>
    </row>
    <row r="160" spans="1:3" x14ac:dyDescent="0.25">
      <c r="A160" s="6">
        <v>-9.2999999999998</v>
      </c>
      <c r="B160" s="6">
        <f t="shared" si="2"/>
        <v>0.31225393336671753</v>
      </c>
      <c r="C160" s="6">
        <f t="shared" si="3"/>
        <v>6.6045798607516042E-20</v>
      </c>
    </row>
    <row r="161" spans="1:3" x14ac:dyDescent="0.25">
      <c r="A161" s="6">
        <v>-9.1999999999998003</v>
      </c>
      <c r="B161" s="6">
        <f t="shared" si="2"/>
        <v>0.28969155276143649</v>
      </c>
      <c r="C161" s="6">
        <f t="shared" si="3"/>
        <v>1.6655880323829823E-19</v>
      </c>
    </row>
    <row r="162" spans="1:3" x14ac:dyDescent="0.25">
      <c r="A162" s="6">
        <v>-9.0999999999998007</v>
      </c>
      <c r="B162" s="6">
        <f t="shared" si="2"/>
        <v>0.26608524989870713</v>
      </c>
      <c r="C162" s="6">
        <f t="shared" si="3"/>
        <v>4.158598979122666E-19</v>
      </c>
    </row>
    <row r="163" spans="1:3" x14ac:dyDescent="0.25">
      <c r="A163" s="6">
        <v>-8.9999999999997993</v>
      </c>
      <c r="B163" s="6">
        <f t="shared" si="2"/>
        <v>0.24197072451909477</v>
      </c>
      <c r="C163" s="6">
        <f t="shared" si="3"/>
        <v>1.0279773571687467E-18</v>
      </c>
    </row>
    <row r="164" spans="1:3" x14ac:dyDescent="0.25">
      <c r="A164" s="6">
        <v>-8.8999999999997996</v>
      </c>
      <c r="B164" s="6">
        <f t="shared" si="2"/>
        <v>0.21785217703250254</v>
      </c>
      <c r="C164" s="6">
        <f t="shared" si="3"/>
        <v>2.5158057769559091E-18</v>
      </c>
    </row>
    <row r="165" spans="1:3" x14ac:dyDescent="0.25">
      <c r="A165" s="6">
        <v>-8.7999999999998</v>
      </c>
      <c r="B165" s="6">
        <f t="shared" si="2"/>
        <v>0.19418605498316635</v>
      </c>
      <c r="C165" s="6">
        <f t="shared" si="3"/>
        <v>6.0957581295732025E-18</v>
      </c>
    </row>
    <row r="166" spans="1:3" x14ac:dyDescent="0.25">
      <c r="A166" s="6">
        <v>-8.6999999999998003</v>
      </c>
      <c r="B166" s="6">
        <f t="shared" si="2"/>
        <v>0.17136859204776289</v>
      </c>
      <c r="C166" s="6">
        <f t="shared" si="3"/>
        <v>1.4622963575031829E-17</v>
      </c>
    </row>
    <row r="167" spans="1:3" x14ac:dyDescent="0.25">
      <c r="A167" s="6">
        <v>-8.5999999999998007</v>
      </c>
      <c r="B167" s="6">
        <f t="shared" si="2"/>
        <v>0.14972746563570308</v>
      </c>
      <c r="C167" s="6">
        <f t="shared" si="3"/>
        <v>3.4729627485721548E-17</v>
      </c>
    </row>
    <row r="168" spans="1:3" x14ac:dyDescent="0.25">
      <c r="A168" s="6">
        <v>-8.4999999999997993</v>
      </c>
      <c r="B168" s="6">
        <f t="shared" si="2"/>
        <v>0.12951759566585275</v>
      </c>
      <c r="C168" s="6">
        <f t="shared" si="3"/>
        <v>8.1662356316834761E-17</v>
      </c>
    </row>
    <row r="169" spans="1:3" x14ac:dyDescent="0.25">
      <c r="A169" s="6">
        <v>-8.3999999999997996</v>
      </c>
      <c r="B169" s="6">
        <f t="shared" si="2"/>
        <v>0.11092083467942</v>
      </c>
      <c r="C169" s="6">
        <f t="shared" si="3"/>
        <v>1.9010815379111652E-16</v>
      </c>
    </row>
    <row r="170" spans="1:3" x14ac:dyDescent="0.25">
      <c r="A170" s="6">
        <v>-8.2999999999998</v>
      </c>
      <c r="B170" s="6">
        <f t="shared" si="2"/>
        <v>9.4049077376854945E-2</v>
      </c>
      <c r="C170" s="6">
        <f t="shared" si="3"/>
        <v>4.3816394355166428E-16</v>
      </c>
    </row>
    <row r="171" spans="1:3" x14ac:dyDescent="0.25">
      <c r="A171" s="6">
        <v>-8.1999999999998003</v>
      </c>
      <c r="B171" s="6">
        <f t="shared" si="2"/>
        <v>7.8950158300865797E-2</v>
      </c>
      <c r="C171" s="6">
        <f t="shared" si="3"/>
        <v>9.9983787485135186E-16</v>
      </c>
    </row>
    <row r="172" spans="1:3" x14ac:dyDescent="0.25">
      <c r="A172" s="6">
        <v>-8.0999999999998007</v>
      </c>
      <c r="B172" s="6">
        <f t="shared" si="2"/>
        <v>6.561581477465174E-2</v>
      </c>
      <c r="C172" s="6">
        <f t="shared" si="3"/>
        <v>2.2588094031579465E-15</v>
      </c>
    </row>
    <row r="173" spans="1:3" x14ac:dyDescent="0.25">
      <c r="A173" s="6">
        <v>-7.9999999999998002</v>
      </c>
      <c r="B173" s="6">
        <f t="shared" si="2"/>
        <v>5.3990966513166476E-2</v>
      </c>
      <c r="C173" s="6">
        <f t="shared" si="3"/>
        <v>5.0522710835449699E-15</v>
      </c>
    </row>
    <row r="174" spans="1:3" x14ac:dyDescent="0.25">
      <c r="A174" s="6">
        <v>-7.8999999999997996</v>
      </c>
      <c r="B174" s="6">
        <f t="shared" si="2"/>
        <v>4.3983595980408699E-2</v>
      </c>
      <c r="C174" s="6">
        <f t="shared" si="3"/>
        <v>1.1187956214369544E-14</v>
      </c>
    </row>
    <row r="175" spans="1:3" x14ac:dyDescent="0.25">
      <c r="A175" s="6">
        <v>-7.7999999999998</v>
      </c>
      <c r="B175" s="6">
        <f t="shared" si="2"/>
        <v>3.5474592846215826E-2</v>
      </c>
      <c r="C175" s="6">
        <f t="shared" si="3"/>
        <v>2.4528552857002583E-14</v>
      </c>
    </row>
    <row r="176" spans="1:3" x14ac:dyDescent="0.25">
      <c r="A176" s="6">
        <v>-7.6999999999998003</v>
      </c>
      <c r="B176" s="6">
        <f t="shared" si="2"/>
        <v>2.8327037741588165E-2</v>
      </c>
      <c r="C176" s="6">
        <f t="shared" si="3"/>
        <v>5.3241483722611527E-14</v>
      </c>
    </row>
    <row r="177" spans="1:3" x14ac:dyDescent="0.25">
      <c r="A177" s="6">
        <v>-7.5999999999997998</v>
      </c>
      <c r="B177" s="6">
        <f t="shared" si="2"/>
        <v>2.2394530294832141E-2</v>
      </c>
      <c r="C177" s="6">
        <f t="shared" si="3"/>
        <v>1.1441564901818767E-13</v>
      </c>
    </row>
    <row r="178" spans="1:3" x14ac:dyDescent="0.25">
      <c r="A178" s="6">
        <v>-7.4999999999998002</v>
      </c>
      <c r="B178" s="6">
        <f t="shared" si="2"/>
        <v>1.752830049355978E-2</v>
      </c>
      <c r="C178" s="6">
        <f t="shared" si="3"/>
        <v>2.4343205330326593E-13</v>
      </c>
    </row>
    <row r="179" spans="1:3" x14ac:dyDescent="0.25">
      <c r="A179" s="6">
        <v>-7.3999999999997996</v>
      </c>
      <c r="B179" s="6">
        <f t="shared" si="2"/>
        <v>1.3582969233678544E-2</v>
      </c>
      <c r="C179" s="6">
        <f t="shared" si="3"/>
        <v>5.1277536368042784E-13</v>
      </c>
    </row>
    <row r="180" spans="1:3" x14ac:dyDescent="0.25">
      <c r="A180" s="6">
        <v>-7.2999999999998</v>
      </c>
      <c r="B180" s="6">
        <f t="shared" si="2"/>
        <v>1.0420934814416968E-2</v>
      </c>
      <c r="C180" s="6">
        <f t="shared" si="3"/>
        <v>1.0693837871557254E-12</v>
      </c>
    </row>
    <row r="181" spans="1:3" x14ac:dyDescent="0.25">
      <c r="A181" s="6">
        <v>-7.1999999999998003</v>
      </c>
      <c r="B181" s="6">
        <f t="shared" si="2"/>
        <v>7.9154515829755398E-3</v>
      </c>
      <c r="C181" s="6">
        <f t="shared" si="3"/>
        <v>2.2079899631403163E-12</v>
      </c>
    </row>
    <row r="182" spans="1:3" x14ac:dyDescent="0.25">
      <c r="A182" s="6">
        <v>-7.0999999999997998</v>
      </c>
      <c r="B182" s="6">
        <f t="shared" ref="B182:B245" si="4">_xlfn.NORM.DIST(A182,$B$6,$B$7,0)</f>
        <v>5.9525324197723965E-3</v>
      </c>
      <c r="C182" s="6">
        <f t="shared" ref="C182:C245" si="5">_xlfn.NORM.S.DIST(A182,0)</f>
        <v>4.5135436772119313E-12</v>
      </c>
    </row>
    <row r="183" spans="1:3" x14ac:dyDescent="0.25">
      <c r="A183" s="6">
        <v>-6.9999999999998002</v>
      </c>
      <c r="B183" s="6">
        <f t="shared" si="4"/>
        <v>4.4318484119353508E-3</v>
      </c>
      <c r="C183" s="6">
        <f t="shared" si="5"/>
        <v>9.134720408377381E-12</v>
      </c>
    </row>
    <row r="184" spans="1:3" x14ac:dyDescent="0.25">
      <c r="A184" s="6">
        <v>-6.8999999999997996</v>
      </c>
      <c r="B184" s="6">
        <f t="shared" si="4"/>
        <v>3.2668190561978908E-3</v>
      </c>
      <c r="C184" s="6">
        <f t="shared" si="5"/>
        <v>1.8303322170181075E-11</v>
      </c>
    </row>
    <row r="185" spans="1:3" x14ac:dyDescent="0.25">
      <c r="A185" s="6">
        <v>-6.7999999999998</v>
      </c>
      <c r="B185" s="6">
        <f t="shared" si="4"/>
        <v>2.3840882014633156E-3</v>
      </c>
      <c r="C185" s="6">
        <f t="shared" si="5"/>
        <v>3.6309615017967286E-11</v>
      </c>
    </row>
    <row r="186" spans="1:3" x14ac:dyDescent="0.25">
      <c r="A186" s="6">
        <v>-6.6999999999998003</v>
      </c>
      <c r="B186" s="6">
        <f t="shared" si="4"/>
        <v>1.7225689390525443E-3</v>
      </c>
      <c r="C186" s="6">
        <f t="shared" si="5"/>
        <v>7.1313281240056277E-11</v>
      </c>
    </row>
    <row r="187" spans="1:3" x14ac:dyDescent="0.25">
      <c r="A187" s="6">
        <v>-6.5999999999997998</v>
      </c>
      <c r="B187" s="6">
        <f t="shared" si="4"/>
        <v>1.2322191684721803E-3</v>
      </c>
      <c r="C187" s="6">
        <f t="shared" si="5"/>
        <v>1.3866799941671448E-10</v>
      </c>
    </row>
    <row r="188" spans="1:3" x14ac:dyDescent="0.25">
      <c r="A188" s="6">
        <v>-6.4999999999998002</v>
      </c>
      <c r="B188" s="6">
        <f t="shared" si="4"/>
        <v>8.7268269504514942E-4</v>
      </c>
      <c r="C188" s="6">
        <f t="shared" si="5"/>
        <v>2.6695566147663235E-10</v>
      </c>
    </row>
    <row r="189" spans="1:3" x14ac:dyDescent="0.25">
      <c r="A189" s="6">
        <v>-6.3999999999997996</v>
      </c>
      <c r="B189" s="6">
        <f t="shared" si="4"/>
        <v>6.1190193011333063E-4</v>
      </c>
      <c r="C189" s="6">
        <f t="shared" si="5"/>
        <v>5.0881402816515829E-10</v>
      </c>
    </row>
    <row r="190" spans="1:3" x14ac:dyDescent="0.25">
      <c r="A190" s="6">
        <v>-6.2999999999998</v>
      </c>
      <c r="B190" s="6">
        <f t="shared" si="4"/>
        <v>4.2478027055043718E-4</v>
      </c>
      <c r="C190" s="6">
        <f t="shared" si="5"/>
        <v>9.6014333703244111E-10</v>
      </c>
    </row>
    <row r="191" spans="1:3" x14ac:dyDescent="0.25">
      <c r="A191" s="6">
        <v>-6.1999999999998003</v>
      </c>
      <c r="B191" s="6">
        <f t="shared" si="4"/>
        <v>2.9194692579123855E-4</v>
      </c>
      <c r="C191" s="6">
        <f t="shared" si="5"/>
        <v>1.7937839079663037E-9</v>
      </c>
    </row>
    <row r="192" spans="1:3" x14ac:dyDescent="0.25">
      <c r="A192" s="6">
        <v>-6.0999999999997998</v>
      </c>
      <c r="B192" s="6">
        <f t="shared" si="4"/>
        <v>1.9865547139261743E-4</v>
      </c>
      <c r="C192" s="6">
        <f t="shared" si="5"/>
        <v>3.3178842435513477E-9</v>
      </c>
    </row>
    <row r="193" spans="1:3" x14ac:dyDescent="0.25">
      <c r="A193" s="6">
        <v>-5.9999999999998002</v>
      </c>
      <c r="B193" s="6">
        <f t="shared" si="4"/>
        <v>1.3383022576477838E-4</v>
      </c>
      <c r="C193" s="6">
        <f t="shared" si="5"/>
        <v>6.0758828498305818E-9</v>
      </c>
    </row>
    <row r="194" spans="1:3" x14ac:dyDescent="0.25">
      <c r="A194" s="6">
        <v>-5.8999999999997996</v>
      </c>
      <c r="B194" s="6">
        <f t="shared" si="4"/>
        <v>8.9261657177059514E-5</v>
      </c>
      <c r="C194" s="6">
        <f t="shared" si="5"/>
        <v>1.101576362469534E-8</v>
      </c>
    </row>
    <row r="195" spans="1:3" x14ac:dyDescent="0.25">
      <c r="A195" s="6">
        <v>-5.7999999999998</v>
      </c>
      <c r="B195" s="6">
        <f t="shared" si="4"/>
        <v>5.8943067756490327E-5</v>
      </c>
      <c r="C195" s="6">
        <f t="shared" si="5"/>
        <v>1.9773196406267644E-8</v>
      </c>
    </row>
    <row r="196" spans="1:3" x14ac:dyDescent="0.25">
      <c r="A196" s="6">
        <v>-5.6999999999998003</v>
      </c>
      <c r="B196" s="6">
        <f t="shared" si="4"/>
        <v>3.8535196742054E-5</v>
      </c>
      <c r="C196" s="6">
        <f t="shared" si="5"/>
        <v>3.5139550948244416E-8</v>
      </c>
    </row>
    <row r="197" spans="1:3" x14ac:dyDescent="0.25">
      <c r="A197" s="6">
        <v>-5.5999999999997998</v>
      </c>
      <c r="B197" s="6">
        <f t="shared" si="4"/>
        <v>2.4942471290031601E-5</v>
      </c>
      <c r="C197" s="6">
        <f t="shared" si="5"/>
        <v>6.1826205001727752E-8</v>
      </c>
    </row>
    <row r="198" spans="1:3" x14ac:dyDescent="0.25">
      <c r="A198" s="6">
        <v>-5.4999999999998002</v>
      </c>
      <c r="B198" s="6">
        <f t="shared" si="4"/>
        <v>1.5983741106891109E-5</v>
      </c>
      <c r="C198" s="6">
        <f t="shared" si="5"/>
        <v>1.076976004255512E-7</v>
      </c>
    </row>
    <row r="199" spans="1:3" x14ac:dyDescent="0.25">
      <c r="A199" s="6">
        <v>-5.3999999999997996</v>
      </c>
      <c r="B199" s="6">
        <f t="shared" si="4"/>
        <v>1.0140852065477392E-5</v>
      </c>
      <c r="C199" s="6">
        <f t="shared" si="5"/>
        <v>1.8573618445573022E-7</v>
      </c>
    </row>
    <row r="200" spans="1:3" x14ac:dyDescent="0.25">
      <c r="A200" s="6">
        <v>-5.2999999999998</v>
      </c>
      <c r="B200" s="6">
        <f t="shared" si="4"/>
        <v>6.3698251788611158E-6</v>
      </c>
      <c r="C200" s="6">
        <f t="shared" si="5"/>
        <v>3.1713492167193386E-7</v>
      </c>
    </row>
    <row r="201" spans="1:3" x14ac:dyDescent="0.25">
      <c r="A201" s="6">
        <v>-5.1999999999998003</v>
      </c>
      <c r="B201" s="6">
        <f t="shared" si="4"/>
        <v>3.9612990910282755E-6</v>
      </c>
      <c r="C201" s="6">
        <f t="shared" si="5"/>
        <v>5.3610353447031848E-7</v>
      </c>
    </row>
    <row r="202" spans="1:3" x14ac:dyDescent="0.25">
      <c r="A202" s="6">
        <v>-5.0999999999997998</v>
      </c>
      <c r="B202" s="6">
        <f t="shared" si="4"/>
        <v>2.4389607458909652E-6</v>
      </c>
      <c r="C202" s="6">
        <f t="shared" si="5"/>
        <v>8.9724351623924864E-7</v>
      </c>
    </row>
    <row r="203" spans="1:3" x14ac:dyDescent="0.25">
      <c r="A203" s="6">
        <v>-4.9999999999998002</v>
      </c>
      <c r="B203" s="6">
        <f t="shared" si="4"/>
        <v>1.4867195147328137E-6</v>
      </c>
      <c r="C203" s="6">
        <f t="shared" si="5"/>
        <v>1.4867195147357821E-6</v>
      </c>
    </row>
    <row r="204" spans="1:3" x14ac:dyDescent="0.25">
      <c r="A204" s="6">
        <v>-4.8999999999997996</v>
      </c>
      <c r="B204" s="6">
        <f t="shared" si="4"/>
        <v>8.9724351623741577E-7</v>
      </c>
      <c r="C204" s="6">
        <f t="shared" si="5"/>
        <v>2.4389607458957527E-6</v>
      </c>
    </row>
    <row r="205" spans="1:3" x14ac:dyDescent="0.25">
      <c r="A205" s="6">
        <v>-4.7999999999998</v>
      </c>
      <c r="B205" s="6">
        <f t="shared" si="4"/>
        <v>5.3610353446920432E-7</v>
      </c>
      <c r="C205" s="6">
        <f t="shared" si="5"/>
        <v>3.9612990910358759E-6</v>
      </c>
    </row>
    <row r="206" spans="1:3" x14ac:dyDescent="0.25">
      <c r="A206" s="6">
        <v>-4.6999999999998003</v>
      </c>
      <c r="B206" s="6">
        <f t="shared" si="4"/>
        <v>3.171349216712618E-7</v>
      </c>
      <c r="C206" s="6">
        <f t="shared" si="5"/>
        <v>6.3698251788730767E-6</v>
      </c>
    </row>
    <row r="207" spans="1:3" x14ac:dyDescent="0.25">
      <c r="A207" s="6">
        <v>-4.5999999999997998</v>
      </c>
      <c r="B207" s="6">
        <f t="shared" si="4"/>
        <v>1.8573618445532838E-7</v>
      </c>
      <c r="C207" s="6">
        <f t="shared" si="5"/>
        <v>1.0140852065496072E-5</v>
      </c>
    </row>
    <row r="208" spans="1:3" x14ac:dyDescent="0.25">
      <c r="A208" s="6">
        <v>-4.4999999999998002</v>
      </c>
      <c r="B208" s="6">
        <f t="shared" si="4"/>
        <v>1.0769760042531433E-7</v>
      </c>
      <c r="C208" s="6">
        <f t="shared" si="5"/>
        <v>1.598374110691984E-5</v>
      </c>
    </row>
    <row r="209" spans="1:3" x14ac:dyDescent="0.25">
      <c r="A209" s="6">
        <v>-4.3999999999997996</v>
      </c>
      <c r="B209" s="6">
        <f t="shared" si="4"/>
        <v>6.182620500158905E-8</v>
      </c>
      <c r="C209" s="6">
        <f t="shared" si="5"/>
        <v>2.4942471290075555E-5</v>
      </c>
    </row>
    <row r="210" spans="1:3" x14ac:dyDescent="0.25">
      <c r="A210" s="6">
        <v>-4.2999999999998</v>
      </c>
      <c r="B210" s="6">
        <f t="shared" si="4"/>
        <v>3.5139550948164265E-8</v>
      </c>
      <c r="C210" s="6">
        <f t="shared" si="5"/>
        <v>3.8535196742120265E-5</v>
      </c>
    </row>
    <row r="211" spans="1:3" x14ac:dyDescent="0.25">
      <c r="A211" s="6">
        <v>-4.1999999999998003</v>
      </c>
      <c r="B211" s="6">
        <f t="shared" si="4"/>
        <v>1.9773196406221772E-8</v>
      </c>
      <c r="C211" s="6">
        <f t="shared" si="5"/>
        <v>5.8943067756589267E-5</v>
      </c>
    </row>
    <row r="212" spans="1:3" x14ac:dyDescent="0.25">
      <c r="A212" s="6">
        <v>-4.0999999999997998</v>
      </c>
      <c r="B212" s="6">
        <f t="shared" si="4"/>
        <v>1.1015763624669315E-8</v>
      </c>
      <c r="C212" s="6">
        <f t="shared" si="5"/>
        <v>8.9261657177206179E-5</v>
      </c>
    </row>
    <row r="213" spans="1:3" x14ac:dyDescent="0.25">
      <c r="A213" s="6">
        <v>-3.9999999999998002</v>
      </c>
      <c r="B213" s="6">
        <f t="shared" si="4"/>
        <v>6.0758828498159895E-9</v>
      </c>
      <c r="C213" s="6">
        <f t="shared" si="5"/>
        <v>1.3383022576499232E-4</v>
      </c>
    </row>
    <row r="214" spans="1:3" x14ac:dyDescent="0.25">
      <c r="A214" s="6">
        <v>-3.8999999999998001</v>
      </c>
      <c r="B214" s="6">
        <f t="shared" si="4"/>
        <v>3.3178842435432381E-9</v>
      </c>
      <c r="C214" s="6">
        <f t="shared" si="5"/>
        <v>1.9865547139292743E-4</v>
      </c>
    </row>
    <row r="215" spans="1:3" x14ac:dyDescent="0.25">
      <c r="A215" s="6">
        <v>-3.7999999999998</v>
      </c>
      <c r="B215" s="6">
        <f t="shared" si="4"/>
        <v>1.7937839079618617E-9</v>
      </c>
      <c r="C215" s="6">
        <f t="shared" si="5"/>
        <v>2.9194692579168194E-4</v>
      </c>
    </row>
    <row r="216" spans="1:3" x14ac:dyDescent="0.25">
      <c r="A216" s="6">
        <v>-3.6999999999997999</v>
      </c>
      <c r="B216" s="6">
        <f t="shared" si="4"/>
        <v>9.6014333703002595E-10</v>
      </c>
      <c r="C216" s="6">
        <f t="shared" si="5"/>
        <v>4.2478027055106607E-4</v>
      </c>
    </row>
    <row r="217" spans="1:3" x14ac:dyDescent="0.25">
      <c r="A217" s="6">
        <v>-3.5999999999997998</v>
      </c>
      <c r="B217" s="6">
        <f t="shared" si="4"/>
        <v>5.088140281638531E-10</v>
      </c>
      <c r="C217" s="6">
        <f t="shared" si="5"/>
        <v>6.1190193011421328E-4</v>
      </c>
    </row>
    <row r="218" spans="1:3" x14ac:dyDescent="0.25">
      <c r="A218" s="6">
        <v>-3.4999999999998002</v>
      </c>
      <c r="B218" s="6">
        <f t="shared" si="4"/>
        <v>2.6695566147593809E-10</v>
      </c>
      <c r="C218" s="6">
        <f t="shared" si="5"/>
        <v>8.7268269504637089E-4</v>
      </c>
    </row>
    <row r="219" spans="1:3" x14ac:dyDescent="0.25">
      <c r="A219" s="6">
        <v>-3.3999999999998001</v>
      </c>
      <c r="B219" s="6">
        <f t="shared" si="4"/>
        <v>1.3866799941634796E-10</v>
      </c>
      <c r="C219" s="6">
        <f t="shared" si="5"/>
        <v>1.2322191684738572E-3</v>
      </c>
    </row>
    <row r="220" spans="1:3" x14ac:dyDescent="0.25">
      <c r="A220" s="6">
        <v>-3.2999999999998</v>
      </c>
      <c r="B220" s="6">
        <f t="shared" si="4"/>
        <v>7.131328123986525E-11</v>
      </c>
      <c r="C220" s="6">
        <f t="shared" si="5"/>
        <v>1.7225689390548164E-3</v>
      </c>
    </row>
    <row r="221" spans="1:3" x14ac:dyDescent="0.25">
      <c r="A221" s="6">
        <v>-3.1999999999997999</v>
      </c>
      <c r="B221" s="6">
        <f t="shared" si="4"/>
        <v>3.63096150178686E-11</v>
      </c>
      <c r="C221" s="6">
        <f t="shared" si="5"/>
        <v>2.3840882014663691E-3</v>
      </c>
    </row>
    <row r="222" spans="1:3" x14ac:dyDescent="0.25">
      <c r="A222" s="6">
        <v>-3.0999999999997998</v>
      </c>
      <c r="B222" s="6">
        <f t="shared" si="4"/>
        <v>1.8303322170130485E-11</v>
      </c>
      <c r="C222" s="6">
        <f t="shared" si="5"/>
        <v>3.266819056201947E-3</v>
      </c>
    </row>
    <row r="223" spans="1:3" x14ac:dyDescent="0.25">
      <c r="A223" s="6">
        <v>-2.9999999999998002</v>
      </c>
      <c r="B223" s="6">
        <f t="shared" si="4"/>
        <v>9.1347204083518063E-12</v>
      </c>
      <c r="C223" s="6">
        <f t="shared" si="5"/>
        <v>4.4318484119406651E-3</v>
      </c>
    </row>
    <row r="224" spans="1:3" x14ac:dyDescent="0.25">
      <c r="A224" s="6">
        <v>-2.8999999999998001</v>
      </c>
      <c r="B224" s="6">
        <f t="shared" si="4"/>
        <v>4.5135436771990874E-12</v>
      </c>
      <c r="C224" s="6">
        <f t="shared" si="5"/>
        <v>5.9525324197793068E-3</v>
      </c>
    </row>
    <row r="225" spans="1:3" x14ac:dyDescent="0.25">
      <c r="A225" s="6">
        <v>-2.7999999999998</v>
      </c>
      <c r="B225" s="6">
        <f t="shared" si="4"/>
        <v>2.2079899631339626E-12</v>
      </c>
      <c r="C225" s="6">
        <f t="shared" si="5"/>
        <v>7.9154515829843973E-3</v>
      </c>
    </row>
    <row r="226" spans="1:3" x14ac:dyDescent="0.25">
      <c r="A226" s="6">
        <v>-2.6999999999997999</v>
      </c>
      <c r="B226" s="6">
        <f t="shared" si="4"/>
        <v>1.0693837871526064E-12</v>
      </c>
      <c r="C226" s="6">
        <f t="shared" si="5"/>
        <v>1.0420934814428228E-2</v>
      </c>
    </row>
    <row r="227" spans="1:3" x14ac:dyDescent="0.25">
      <c r="A227" s="6">
        <v>-2.5999999999997998</v>
      </c>
      <c r="B227" s="6">
        <f t="shared" si="4"/>
        <v>5.1277536367890838E-13</v>
      </c>
      <c r="C227" s="6">
        <f t="shared" si="5"/>
        <v>1.3582969233692689E-2</v>
      </c>
    </row>
    <row r="228" spans="1:3" x14ac:dyDescent="0.25">
      <c r="A228" s="6">
        <v>-2.4999999999998002</v>
      </c>
      <c r="B228" s="6">
        <f t="shared" si="4"/>
        <v>2.4343205330253604E-13</v>
      </c>
      <c r="C228" s="6">
        <f t="shared" si="5"/>
        <v>1.7528300493577297E-2</v>
      </c>
    </row>
    <row r="229" spans="1:3" x14ac:dyDescent="0.25">
      <c r="A229" s="6">
        <v>-2.3999999999997002</v>
      </c>
      <c r="B229" s="6">
        <f t="shared" si="4"/>
        <v>1.1441564901775275E-13</v>
      </c>
      <c r="C229" s="6">
        <f t="shared" si="5"/>
        <v>2.2394530294859012E-2</v>
      </c>
    </row>
    <row r="230" spans="1:3" x14ac:dyDescent="0.25">
      <c r="A230" s="6">
        <v>-2.2999999999997001</v>
      </c>
      <c r="B230" s="6">
        <f t="shared" si="4"/>
        <v>5.3241483722406871E-14</v>
      </c>
      <c r="C230" s="6">
        <f t="shared" si="5"/>
        <v>2.8327037741620709E-2</v>
      </c>
    </row>
    <row r="231" spans="1:3" x14ac:dyDescent="0.25">
      <c r="A231" s="6">
        <v>-2.1999999999997</v>
      </c>
      <c r="B231" s="6">
        <f t="shared" si="4"/>
        <v>2.4528552856906901E-14</v>
      </c>
      <c r="C231" s="6">
        <f t="shared" si="5"/>
        <v>3.547459284625485E-2</v>
      </c>
    </row>
    <row r="232" spans="1:3" x14ac:dyDescent="0.25">
      <c r="A232" s="6">
        <v>-2.0999999999996999</v>
      </c>
      <c r="B232" s="6">
        <f t="shared" si="4"/>
        <v>1.1187956214325266E-14</v>
      </c>
      <c r="C232" s="6">
        <f t="shared" si="5"/>
        <v>4.3983595980454905E-2</v>
      </c>
    </row>
    <row r="233" spans="1:3" x14ac:dyDescent="0.25">
      <c r="A233" s="6">
        <v>-1.9999999999997</v>
      </c>
      <c r="B233" s="6">
        <f t="shared" si="4"/>
        <v>5.0522710835247593E-15</v>
      </c>
      <c r="C233" s="6">
        <f t="shared" si="5"/>
        <v>5.3990966513220447E-2</v>
      </c>
    </row>
    <row r="234" spans="1:3" x14ac:dyDescent="0.25">
      <c r="A234" s="6">
        <v>-1.8999999999996999</v>
      </c>
      <c r="B234" s="6">
        <f t="shared" si="4"/>
        <v>2.2588094031488139E-15</v>
      </c>
      <c r="C234" s="6">
        <f t="shared" si="5"/>
        <v>6.5615814774713996E-2</v>
      </c>
    </row>
    <row r="235" spans="1:3" x14ac:dyDescent="0.25">
      <c r="A235" s="6">
        <v>-1.7999999999997001</v>
      </c>
      <c r="B235" s="6">
        <f t="shared" si="4"/>
        <v>9.9983787484725984E-16</v>
      </c>
      <c r="C235" s="6">
        <f t="shared" si="5"/>
        <v>7.8950158300936782E-2</v>
      </c>
    </row>
    <row r="236" spans="1:3" x14ac:dyDescent="0.25">
      <c r="A236" s="6">
        <v>-1.6999999999997</v>
      </c>
      <c r="B236" s="6">
        <f t="shared" si="4"/>
        <v>4.3816394354984916E-16</v>
      </c>
      <c r="C236" s="6">
        <f t="shared" si="5"/>
        <v>9.4049077376934895E-2</v>
      </c>
    </row>
    <row r="237" spans="1:3" x14ac:dyDescent="0.25">
      <c r="A237" s="6">
        <v>-1.5999999999997001</v>
      </c>
      <c r="B237" s="6">
        <f t="shared" si="4"/>
        <v>1.9010815379031687E-16</v>
      </c>
      <c r="C237" s="6">
        <f t="shared" si="5"/>
        <v>0.11092083467950878</v>
      </c>
    </row>
    <row r="238" spans="1:3" x14ac:dyDescent="0.25">
      <c r="A238" s="6">
        <v>-1.4999999999997</v>
      </c>
      <c r="B238" s="6">
        <f t="shared" si="4"/>
        <v>8.1662356316487193E-17</v>
      </c>
      <c r="C238" s="6">
        <f t="shared" si="5"/>
        <v>0.12951759566595</v>
      </c>
    </row>
    <row r="239" spans="1:3" x14ac:dyDescent="0.25">
      <c r="A239" s="6">
        <v>-1.3999999999996999</v>
      </c>
      <c r="B239" s="6">
        <f t="shared" si="4"/>
        <v>3.4729627485572503E-17</v>
      </c>
      <c r="C239" s="6">
        <f t="shared" si="5"/>
        <v>0.14972746563580777</v>
      </c>
    </row>
    <row r="240" spans="1:3" x14ac:dyDescent="0.25">
      <c r="A240" s="6">
        <v>-1.2999999999997001</v>
      </c>
      <c r="B240" s="6">
        <f t="shared" si="4"/>
        <v>1.4622963574968347E-17</v>
      </c>
      <c r="C240" s="6">
        <f t="shared" si="5"/>
        <v>0.17136859204787419</v>
      </c>
    </row>
    <row r="241" spans="1:3" x14ac:dyDescent="0.25">
      <c r="A241" s="6">
        <v>-1.1999999999997</v>
      </c>
      <c r="B241" s="6">
        <f t="shared" si="4"/>
        <v>6.095758129546392E-18</v>
      </c>
      <c r="C241" s="6">
        <f t="shared" si="5"/>
        <v>0.19418605498328287</v>
      </c>
    </row>
    <row r="242" spans="1:3" x14ac:dyDescent="0.25">
      <c r="A242" s="6">
        <v>-1.0999999999997001</v>
      </c>
      <c r="B242" s="6">
        <f t="shared" si="4"/>
        <v>2.5158057769446832E-18</v>
      </c>
      <c r="C242" s="6">
        <f t="shared" si="5"/>
        <v>0.21785217703262241</v>
      </c>
    </row>
    <row r="243" spans="1:3" x14ac:dyDescent="0.25">
      <c r="A243" s="6">
        <v>-0.99999999999970202</v>
      </c>
      <c r="B243" s="6">
        <f t="shared" si="4"/>
        <v>1.0279773571641304E-18</v>
      </c>
      <c r="C243" s="6">
        <f t="shared" si="5"/>
        <v>0.24197072451921547</v>
      </c>
    </row>
    <row r="244" spans="1:3" x14ac:dyDescent="0.25">
      <c r="A244" s="6">
        <v>-0.89999999999970004</v>
      </c>
      <c r="B244" s="6">
        <f t="shared" si="4"/>
        <v>4.1585989791037842E-19</v>
      </c>
      <c r="C244" s="6">
        <f t="shared" si="5"/>
        <v>0.26608524989882665</v>
      </c>
    </row>
    <row r="245" spans="1:3" x14ac:dyDescent="0.25">
      <c r="A245" s="6">
        <v>-0.79999999999969895</v>
      </c>
      <c r="B245" s="6">
        <f t="shared" si="4"/>
        <v>1.6655880323753017E-19</v>
      </c>
      <c r="C245" s="6">
        <f t="shared" si="5"/>
        <v>0.28969155276155251</v>
      </c>
    </row>
    <row r="246" spans="1:3" x14ac:dyDescent="0.25">
      <c r="A246" s="6">
        <v>-0.69999999999970097</v>
      </c>
      <c r="B246" s="6">
        <f t="shared" ref="B246:B309" si="6">_xlfn.NORM.DIST(A246,$B$6,$B$7,0)</f>
        <v>6.6045798607209602E-20</v>
      </c>
      <c r="C246" s="6">
        <f t="shared" ref="C246:C309" si="7">_xlfn.NORM.S.DIST(A246,0)</f>
        <v>0.31225393336682666</v>
      </c>
    </row>
    <row r="247" spans="1:3" x14ac:dyDescent="0.25">
      <c r="A247" s="6">
        <v>-0.599999999999699</v>
      </c>
      <c r="B247" s="6">
        <f t="shared" si="6"/>
        <v>2.5928647010930568E-20</v>
      </c>
      <c r="C247" s="6">
        <f t="shared" si="7"/>
        <v>0.33322460289185984</v>
      </c>
    </row>
    <row r="248" spans="1:3" x14ac:dyDescent="0.25">
      <c r="A248" s="6">
        <v>-0.49999999999970202</v>
      </c>
      <c r="B248" s="6">
        <f t="shared" si="6"/>
        <v>1.007793539427144E-20</v>
      </c>
      <c r="C248" s="6">
        <f t="shared" si="7"/>
        <v>0.35206532676435198</v>
      </c>
    </row>
    <row r="249" spans="1:3" x14ac:dyDescent="0.25">
      <c r="A249" s="6">
        <v>-0.39999999999969998</v>
      </c>
      <c r="B249" s="6">
        <f t="shared" si="6"/>
        <v>3.8781119317358008E-21</v>
      </c>
      <c r="C249" s="6">
        <f t="shared" si="7"/>
        <v>0.36827014030336752</v>
      </c>
    </row>
    <row r="250" spans="1:3" x14ac:dyDescent="0.25">
      <c r="A250" s="6">
        <v>-0.29999999999969901</v>
      </c>
      <c r="B250" s="6">
        <f t="shared" si="6"/>
        <v>1.4774954926999396E-21</v>
      </c>
      <c r="C250" s="6">
        <f t="shared" si="7"/>
        <v>0.38138781546055855</v>
      </c>
    </row>
    <row r="251" spans="1:3" x14ac:dyDescent="0.25">
      <c r="A251" s="6">
        <v>-0.199999999999701</v>
      </c>
      <c r="B251" s="6">
        <f t="shared" si="6"/>
        <v>5.5730000227044158E-22</v>
      </c>
      <c r="C251" s="6">
        <f t="shared" si="7"/>
        <v>0.39104269397547925</v>
      </c>
    </row>
    <row r="252" spans="1:3" x14ac:dyDescent="0.25">
      <c r="A252" s="6">
        <v>-9.9999999999699399E-2</v>
      </c>
      <c r="B252" s="6">
        <f t="shared" si="6"/>
        <v>2.0811768201966433E-22</v>
      </c>
      <c r="C252" s="6">
        <f t="shared" si="7"/>
        <v>0.39695254747702369</v>
      </c>
    </row>
    <row r="253" spans="1:3" x14ac:dyDescent="0.25">
      <c r="A253" s="6">
        <v>2.9842794901924198E-13</v>
      </c>
      <c r="B253" s="6">
        <f t="shared" si="6"/>
        <v>7.6945986266834567E-23</v>
      </c>
      <c r="C253" s="6">
        <f t="shared" si="7"/>
        <v>0.3989422804014327</v>
      </c>
    </row>
    <row r="254" spans="1:3" x14ac:dyDescent="0.25">
      <c r="A254" s="6">
        <v>0.1000000000003</v>
      </c>
      <c r="B254" s="6">
        <f t="shared" si="6"/>
        <v>2.8165665442676966E-23</v>
      </c>
      <c r="C254" s="6">
        <f t="shared" si="7"/>
        <v>0.39695254747699987</v>
      </c>
    </row>
    <row r="255" spans="1:3" x14ac:dyDescent="0.25">
      <c r="A255" s="6">
        <v>0.20000000000030099</v>
      </c>
      <c r="B255" s="6">
        <f t="shared" si="6"/>
        <v>1.0207305594274696E-23</v>
      </c>
      <c r="C255" s="6">
        <f t="shared" si="7"/>
        <v>0.39104269397543234</v>
      </c>
    </row>
    <row r="256" spans="1:3" x14ac:dyDescent="0.25">
      <c r="A256" s="6">
        <v>0.30000000000029903</v>
      </c>
      <c r="B256" s="6">
        <f t="shared" si="6"/>
        <v>3.6623451685441363E-24</v>
      </c>
      <c r="C256" s="6">
        <f t="shared" si="7"/>
        <v>0.38138781546048989</v>
      </c>
    </row>
    <row r="257" spans="1:3" x14ac:dyDescent="0.25">
      <c r="A257" s="6">
        <v>0.400000000000301</v>
      </c>
      <c r="B257" s="6">
        <f t="shared" si="6"/>
        <v>1.3009616199198548E-24</v>
      </c>
      <c r="C257" s="6">
        <f t="shared" si="7"/>
        <v>0.36827014030327898</v>
      </c>
    </row>
    <row r="258" spans="1:3" x14ac:dyDescent="0.25">
      <c r="A258" s="6">
        <v>0.50000000000029798</v>
      </c>
      <c r="B258" s="6">
        <f t="shared" si="6"/>
        <v>4.5753755905064682E-25</v>
      </c>
      <c r="C258" s="6">
        <f t="shared" si="7"/>
        <v>0.35206532676424701</v>
      </c>
    </row>
    <row r="259" spans="1:3" x14ac:dyDescent="0.25">
      <c r="A259" s="6">
        <v>0.60000000000029996</v>
      </c>
      <c r="B259" s="6">
        <f t="shared" si="6"/>
        <v>1.5931111326959069E-25</v>
      </c>
      <c r="C259" s="6">
        <f t="shared" si="7"/>
        <v>0.33322460289173966</v>
      </c>
    </row>
    <row r="260" spans="1:3" x14ac:dyDescent="0.25">
      <c r="A260" s="6">
        <v>0.70000000000030105</v>
      </c>
      <c r="B260" s="6">
        <f t="shared" si="6"/>
        <v>5.4918978318001017E-26</v>
      </c>
      <c r="C260" s="6">
        <f t="shared" si="7"/>
        <v>0.31225393336669544</v>
      </c>
    </row>
    <row r="261" spans="1:3" x14ac:dyDescent="0.25">
      <c r="A261" s="6">
        <v>0.80000000000029903</v>
      </c>
      <c r="B261" s="6">
        <f t="shared" si="6"/>
        <v>1.8743724023357499E-26</v>
      </c>
      <c r="C261" s="6">
        <f t="shared" si="7"/>
        <v>0.28969155276141345</v>
      </c>
    </row>
    <row r="262" spans="1:3" x14ac:dyDescent="0.25">
      <c r="A262" s="6">
        <v>0.900000000000301</v>
      </c>
      <c r="B262" s="6">
        <f t="shared" si="6"/>
        <v>6.33353782180986E-27</v>
      </c>
      <c r="C262" s="6">
        <f t="shared" si="7"/>
        <v>0.26608524989868276</v>
      </c>
    </row>
    <row r="263" spans="1:3" x14ac:dyDescent="0.25">
      <c r="A263" s="6">
        <v>1.0000000000003</v>
      </c>
      <c r="B263" s="6">
        <f t="shared" si="6"/>
        <v>2.1188192535023531E-27</v>
      </c>
      <c r="C263" s="6">
        <f t="shared" si="7"/>
        <v>0.24197072451907078</v>
      </c>
    </row>
    <row r="264" spans="1:3" x14ac:dyDescent="0.25">
      <c r="A264" s="6">
        <v>1.1000000000003001</v>
      </c>
      <c r="B264" s="6">
        <f t="shared" si="6"/>
        <v>7.017759942637922E-28</v>
      </c>
      <c r="C264" s="6">
        <f t="shared" si="7"/>
        <v>0.21785217703247867</v>
      </c>
    </row>
    <row r="265" spans="1:3" x14ac:dyDescent="0.25">
      <c r="A265" s="6">
        <v>1.2000000000002999</v>
      </c>
      <c r="B265" s="6">
        <f t="shared" si="6"/>
        <v>2.301230708840421E-28</v>
      </c>
      <c r="C265" s="6">
        <f t="shared" si="7"/>
        <v>0.19418605498314306</v>
      </c>
    </row>
    <row r="266" spans="1:3" x14ac:dyDescent="0.25">
      <c r="A266" s="6">
        <v>1.3000000000003</v>
      </c>
      <c r="B266" s="6">
        <f t="shared" si="6"/>
        <v>7.4710022758582555E-29</v>
      </c>
      <c r="C266" s="6">
        <f t="shared" si="7"/>
        <v>0.17136859204774052</v>
      </c>
    </row>
    <row r="267" spans="1:3" x14ac:dyDescent="0.25">
      <c r="A267" s="6">
        <v>1.4000000000002999</v>
      </c>
      <c r="B267" s="6">
        <f t="shared" si="6"/>
        <v>2.4013454000003117E-29</v>
      </c>
      <c r="C267" s="6">
        <f t="shared" si="7"/>
        <v>0.14972746563568201</v>
      </c>
    </row>
    <row r="268" spans="1:3" x14ac:dyDescent="0.25">
      <c r="A268" s="6">
        <v>1.5000000000003</v>
      </c>
      <c r="B268" s="6">
        <f t="shared" si="6"/>
        <v>7.6416554115608154E-30</v>
      </c>
      <c r="C268" s="6">
        <f t="shared" si="7"/>
        <v>0.12951759566583348</v>
      </c>
    </row>
    <row r="269" spans="1:3" x14ac:dyDescent="0.25">
      <c r="A269" s="6">
        <v>1.6000000000003001</v>
      </c>
      <c r="B269" s="6">
        <f t="shared" si="6"/>
        <v>2.4075611318309187E-30</v>
      </c>
      <c r="C269" s="6">
        <f t="shared" si="7"/>
        <v>0.11092083467940231</v>
      </c>
    </row>
    <row r="270" spans="1:3" x14ac:dyDescent="0.25">
      <c r="A270" s="6">
        <v>1.7000000000002999</v>
      </c>
      <c r="B270" s="6">
        <f t="shared" si="6"/>
        <v>7.5097287724701679E-31</v>
      </c>
      <c r="C270" s="6">
        <f t="shared" si="7"/>
        <v>9.4049077376838985E-2</v>
      </c>
    </row>
    <row r="271" spans="1:3" x14ac:dyDescent="0.25">
      <c r="A271" s="6">
        <v>1.8000000000003</v>
      </c>
      <c r="B271" s="6">
        <f t="shared" si="6"/>
        <v>2.3191467772479435E-31</v>
      </c>
      <c r="C271" s="6">
        <f t="shared" si="7"/>
        <v>7.8950158300851517E-2</v>
      </c>
    </row>
    <row r="272" spans="1:3" x14ac:dyDescent="0.25">
      <c r="A272" s="6">
        <v>1.9000000000002999</v>
      </c>
      <c r="B272" s="6">
        <f t="shared" si="6"/>
        <v>7.0907026684027692E-32</v>
      </c>
      <c r="C272" s="6">
        <f t="shared" si="7"/>
        <v>6.5615814774639208E-2</v>
      </c>
    </row>
    <row r="273" spans="1:3" x14ac:dyDescent="0.25">
      <c r="A273" s="6">
        <v>2.0000000000003002</v>
      </c>
      <c r="B273" s="6">
        <f t="shared" si="6"/>
        <v>2.1463837356553128E-32</v>
      </c>
      <c r="C273" s="6">
        <f t="shared" si="7"/>
        <v>5.3990966513155637E-2</v>
      </c>
    </row>
    <row r="274" spans="1:3" x14ac:dyDescent="0.25">
      <c r="A274" s="6">
        <v>2.1000000000002998</v>
      </c>
      <c r="B274" s="6">
        <f t="shared" si="6"/>
        <v>6.4325403346124392E-33</v>
      </c>
      <c r="C274" s="6">
        <f t="shared" si="7"/>
        <v>4.3983595980399491E-2</v>
      </c>
    </row>
    <row r="275" spans="1:3" x14ac:dyDescent="0.25">
      <c r="A275" s="6">
        <v>2.2000000000002999</v>
      </c>
      <c r="B275" s="6">
        <f t="shared" si="6"/>
        <v>1.9085991346298187E-33</v>
      </c>
      <c r="C275" s="6">
        <f t="shared" si="7"/>
        <v>3.5474592846208026E-2</v>
      </c>
    </row>
    <row r="276" spans="1:3" x14ac:dyDescent="0.25">
      <c r="A276" s="6">
        <v>2.3000000000003</v>
      </c>
      <c r="B276" s="6">
        <f t="shared" si="6"/>
        <v>5.6066569262832758E-34</v>
      </c>
      <c r="C276" s="6">
        <f t="shared" si="7"/>
        <v>2.8327037741581625E-2</v>
      </c>
    </row>
    <row r="277" spans="1:3" x14ac:dyDescent="0.25">
      <c r="A277" s="6">
        <v>2.4000000000003001</v>
      </c>
      <c r="B277" s="6">
        <f t="shared" si="6"/>
        <v>1.6306107348335741E-34</v>
      </c>
      <c r="C277" s="6">
        <f t="shared" si="7"/>
        <v>2.239453029482677E-2</v>
      </c>
    </row>
    <row r="278" spans="1:3" x14ac:dyDescent="0.25">
      <c r="A278" s="6">
        <v>2.5000000000003002</v>
      </c>
      <c r="B278" s="6">
        <f t="shared" si="6"/>
        <v>4.6951953579575312E-35</v>
      </c>
      <c r="C278" s="6">
        <f t="shared" si="7"/>
        <v>1.7528300493555381E-2</v>
      </c>
    </row>
    <row r="279" spans="1:3" x14ac:dyDescent="0.25">
      <c r="A279" s="6">
        <v>2.6000000000002998</v>
      </c>
      <c r="B279" s="6">
        <f t="shared" si="6"/>
        <v>1.3384867992492281E-35</v>
      </c>
      <c r="C279" s="6">
        <f t="shared" si="7"/>
        <v>1.3582969233675028E-2</v>
      </c>
    </row>
    <row r="280" spans="1:3" x14ac:dyDescent="0.25">
      <c r="A280" s="6">
        <v>2.7000000000002999</v>
      </c>
      <c r="B280" s="6">
        <f t="shared" si="6"/>
        <v>3.7777357211347317E-36</v>
      </c>
      <c r="C280" s="6">
        <f t="shared" si="7"/>
        <v>1.0420934814414154E-2</v>
      </c>
    </row>
    <row r="281" spans="1:3" x14ac:dyDescent="0.25">
      <c r="A281" s="6">
        <v>2.8000000000003</v>
      </c>
      <c r="B281" s="6">
        <f t="shared" si="6"/>
        <v>1.0556163502412536E-36</v>
      </c>
      <c r="C281" s="6">
        <f t="shared" si="7"/>
        <v>7.9154515829733142E-3</v>
      </c>
    </row>
    <row r="282" spans="1:3" x14ac:dyDescent="0.25">
      <c r="A282" s="6">
        <v>2.9000000000003001</v>
      </c>
      <c r="B282" s="6">
        <f t="shared" si="6"/>
        <v>2.9203687938568082E-37</v>
      </c>
      <c r="C282" s="6">
        <f t="shared" si="7"/>
        <v>5.9525324197706722E-3</v>
      </c>
    </row>
    <row r="283" spans="1:3" x14ac:dyDescent="0.25">
      <c r="A283" s="6">
        <v>3.0000000000003002</v>
      </c>
      <c r="B283" s="6">
        <f t="shared" si="6"/>
        <v>7.9988277569755518E-38</v>
      </c>
      <c r="C283" s="6">
        <f t="shared" si="7"/>
        <v>4.4318484119340159E-3</v>
      </c>
    </row>
    <row r="284" spans="1:3" x14ac:dyDescent="0.25">
      <c r="A284" s="6">
        <v>3.1000000000002998</v>
      </c>
      <c r="B284" s="6">
        <f t="shared" si="6"/>
        <v>2.1690624002521246E-38</v>
      </c>
      <c r="C284" s="6">
        <f t="shared" si="7"/>
        <v>3.2668190561968838E-3</v>
      </c>
    </row>
    <row r="285" spans="1:3" x14ac:dyDescent="0.25">
      <c r="A285" s="6">
        <v>3.2000000000002999</v>
      </c>
      <c r="B285" s="6">
        <f t="shared" si="6"/>
        <v>5.8233755997134804E-39</v>
      </c>
      <c r="C285" s="6">
        <f t="shared" si="7"/>
        <v>2.3840882014625536E-3</v>
      </c>
    </row>
    <row r="286" spans="1:3" x14ac:dyDescent="0.25">
      <c r="A286" s="6">
        <v>3.3000000000003</v>
      </c>
      <c r="B286" s="6">
        <f t="shared" si="6"/>
        <v>1.5478704662900691E-39</v>
      </c>
      <c r="C286" s="6">
        <f t="shared" si="7"/>
        <v>1.7225689390519756E-3</v>
      </c>
    </row>
    <row r="287" spans="1:3" x14ac:dyDescent="0.25">
      <c r="A287" s="6">
        <v>3.4000000000003001</v>
      </c>
      <c r="B287" s="6">
        <f t="shared" si="6"/>
        <v>4.0733476775114635E-40</v>
      </c>
      <c r="C287" s="6">
        <f t="shared" si="7"/>
        <v>1.2322191684717612E-3</v>
      </c>
    </row>
    <row r="288" spans="1:3" x14ac:dyDescent="0.25">
      <c r="A288" s="6">
        <v>3.5000000000003002</v>
      </c>
      <c r="B288" s="6">
        <f t="shared" si="6"/>
        <v>1.0612688139109179E-40</v>
      </c>
      <c r="C288" s="6">
        <f t="shared" si="7"/>
        <v>8.7268269504484314E-4</v>
      </c>
    </row>
    <row r="289" spans="1:3" x14ac:dyDescent="0.25">
      <c r="A289" s="6">
        <v>3.6000000000002998</v>
      </c>
      <c r="B289" s="6">
        <f t="shared" si="6"/>
        <v>2.7375141923441048E-41</v>
      </c>
      <c r="C289" s="6">
        <f t="shared" si="7"/>
        <v>6.1190193011311162E-4</v>
      </c>
    </row>
    <row r="290" spans="1:3" x14ac:dyDescent="0.25">
      <c r="A290" s="6">
        <v>3.7000000000002999</v>
      </c>
      <c r="B290" s="6">
        <f t="shared" si="6"/>
        <v>6.9910822496777766E-42</v>
      </c>
      <c r="C290" s="6">
        <f t="shared" si="7"/>
        <v>4.2478027055028024E-4</v>
      </c>
    </row>
    <row r="291" spans="1:3" x14ac:dyDescent="0.25">
      <c r="A291" s="6">
        <v>3.8000000000003</v>
      </c>
      <c r="B291" s="6">
        <f t="shared" si="6"/>
        <v>1.7676224102462163E-42</v>
      </c>
      <c r="C291" s="6">
        <f t="shared" si="7"/>
        <v>2.9194692579112731E-4</v>
      </c>
    </row>
    <row r="292" spans="1:3" x14ac:dyDescent="0.25">
      <c r="A292" s="6">
        <v>3.9000000000003001</v>
      </c>
      <c r="B292" s="6">
        <f t="shared" si="6"/>
        <v>4.4247795832976806E-43</v>
      </c>
      <c r="C292" s="6">
        <f t="shared" si="7"/>
        <v>1.9865547139254018E-4</v>
      </c>
    </row>
    <row r="293" spans="1:3" x14ac:dyDescent="0.25">
      <c r="A293" s="6">
        <v>4.0000000000003002</v>
      </c>
      <c r="B293" s="6">
        <f t="shared" si="6"/>
        <v>1.0966065593843587E-43</v>
      </c>
      <c r="C293" s="6">
        <f t="shared" si="7"/>
        <v>1.3383022576472466E-4</v>
      </c>
    </row>
    <row r="294" spans="1:3" x14ac:dyDescent="0.25">
      <c r="A294" s="6">
        <v>4.1000000000002998</v>
      </c>
      <c r="B294" s="6">
        <f t="shared" si="6"/>
        <v>2.6907112356310713E-44</v>
      </c>
      <c r="C294" s="6">
        <f t="shared" si="7"/>
        <v>8.9261657177023207E-5</v>
      </c>
    </row>
    <row r="295" spans="1:3" x14ac:dyDescent="0.25">
      <c r="A295" s="6">
        <v>4.2000000000003004</v>
      </c>
      <c r="B295" s="6">
        <f t="shared" si="6"/>
        <v>6.5364267752906054E-45</v>
      </c>
      <c r="C295" s="6">
        <f t="shared" si="7"/>
        <v>5.8943067756465513E-5</v>
      </c>
    </row>
    <row r="296" spans="1:3" x14ac:dyDescent="0.25">
      <c r="A296" s="6">
        <v>4.3000000000003</v>
      </c>
      <c r="B296" s="6">
        <f t="shared" si="6"/>
        <v>1.5720659585990076E-45</v>
      </c>
      <c r="C296" s="6">
        <f t="shared" si="7"/>
        <v>3.8535196742037365E-5</v>
      </c>
    </row>
    <row r="297" spans="1:3" x14ac:dyDescent="0.25">
      <c r="A297" s="6">
        <v>4.4000000000002997</v>
      </c>
      <c r="B297" s="6">
        <f t="shared" si="6"/>
        <v>3.743330579868838E-46</v>
      </c>
      <c r="C297" s="6">
        <f t="shared" si="7"/>
        <v>2.4942471290020701E-5</v>
      </c>
    </row>
    <row r="298" spans="1:3" x14ac:dyDescent="0.25">
      <c r="A298" s="6">
        <v>4.5000000000003002</v>
      </c>
      <c r="B298" s="6">
        <f t="shared" si="6"/>
        <v>8.8247549745564502E-47</v>
      </c>
      <c r="C298" s="6">
        <f t="shared" si="7"/>
        <v>1.5983741106883899E-5</v>
      </c>
    </row>
    <row r="299" spans="1:3" x14ac:dyDescent="0.25">
      <c r="A299" s="6">
        <v>4.6000000000002998</v>
      </c>
      <c r="B299" s="6">
        <f t="shared" si="6"/>
        <v>2.059701022399916E-47</v>
      </c>
      <c r="C299" s="6">
        <f t="shared" si="7"/>
        <v>1.0140852065472762E-5</v>
      </c>
    </row>
    <row r="300" spans="1:3" x14ac:dyDescent="0.25">
      <c r="A300" s="6">
        <v>4.7000000000003999</v>
      </c>
      <c r="B300" s="6">
        <f t="shared" si="6"/>
        <v>4.7595157529925751E-48</v>
      </c>
      <c r="C300" s="6">
        <f t="shared" si="7"/>
        <v>6.3698251788551306E-6</v>
      </c>
    </row>
    <row r="301" spans="1:3" x14ac:dyDescent="0.25">
      <c r="A301" s="6">
        <v>4.8000000000004004</v>
      </c>
      <c r="B301" s="6">
        <f t="shared" si="6"/>
        <v>1.0888759553212843E-48</v>
      </c>
      <c r="C301" s="6">
        <f t="shared" si="7"/>
        <v>3.9612990910244622E-6</v>
      </c>
    </row>
    <row r="302" spans="1:3" x14ac:dyDescent="0.25">
      <c r="A302" s="6">
        <v>4.9000000000004</v>
      </c>
      <c r="B302" s="6">
        <f t="shared" si="6"/>
        <v>2.4663295258658657E-49</v>
      </c>
      <c r="C302" s="6">
        <f t="shared" si="7"/>
        <v>2.4389607458885779E-6</v>
      </c>
    </row>
    <row r="303" spans="1:3" x14ac:dyDescent="0.25">
      <c r="A303" s="6">
        <v>5.0000000000003997</v>
      </c>
      <c r="B303" s="6">
        <f t="shared" si="6"/>
        <v>5.5307095498112493E-50</v>
      </c>
      <c r="C303" s="6">
        <f t="shared" si="7"/>
        <v>1.4867195147313267E-6</v>
      </c>
    </row>
    <row r="304" spans="1:3" x14ac:dyDescent="0.25">
      <c r="A304" s="6">
        <v>5.1000000000004002</v>
      </c>
      <c r="B304" s="6">
        <f t="shared" si="6"/>
        <v>1.2279131672195661E-50</v>
      </c>
      <c r="C304" s="6">
        <f t="shared" si="7"/>
        <v>8.9724351623650087E-7</v>
      </c>
    </row>
    <row r="305" spans="1:3" x14ac:dyDescent="0.25">
      <c r="A305" s="6">
        <v>5.2000000000003999</v>
      </c>
      <c r="B305" s="6">
        <f t="shared" si="6"/>
        <v>2.6990536443718341E-51</v>
      </c>
      <c r="C305" s="6">
        <f t="shared" si="7"/>
        <v>5.3610353446864718E-7</v>
      </c>
    </row>
    <row r="306" spans="1:3" x14ac:dyDescent="0.25">
      <c r="A306" s="6">
        <v>5.3000000000004004</v>
      </c>
      <c r="B306" s="6">
        <f t="shared" si="6"/>
        <v>5.8737090662413678E-52</v>
      </c>
      <c r="C306" s="6">
        <f t="shared" si="7"/>
        <v>3.1713492167092436E-7</v>
      </c>
    </row>
    <row r="307" spans="1:3" x14ac:dyDescent="0.25">
      <c r="A307" s="6">
        <v>5.4000000000004</v>
      </c>
      <c r="B307" s="6">
        <f t="shared" si="6"/>
        <v>1.2655240465969647E-52</v>
      </c>
      <c r="C307" s="6">
        <f t="shared" si="7"/>
        <v>1.8573618445512811E-7</v>
      </c>
    </row>
    <row r="308" spans="1:3" x14ac:dyDescent="0.25">
      <c r="A308" s="6">
        <v>5.5000000000003997</v>
      </c>
      <c r="B308" s="6">
        <f t="shared" si="6"/>
        <v>2.6995130245718615E-53</v>
      </c>
      <c r="C308" s="6">
        <f t="shared" si="7"/>
        <v>1.0769760042519592E-7</v>
      </c>
    </row>
    <row r="309" spans="1:3" x14ac:dyDescent="0.25">
      <c r="A309" s="6">
        <v>5.6000000000004002</v>
      </c>
      <c r="B309" s="6">
        <f t="shared" si="6"/>
        <v>5.701084890905721E-54</v>
      </c>
      <c r="C309" s="6">
        <f t="shared" si="7"/>
        <v>6.1826205001519858E-8</v>
      </c>
    </row>
    <row r="310" spans="1:3" x14ac:dyDescent="0.25">
      <c r="A310" s="6">
        <v>5.7000000000003999</v>
      </c>
      <c r="B310" s="6">
        <f t="shared" ref="B310:B373" si="8">_xlfn.NORM.DIST(A310,$B$6,$B$7,0)</f>
        <v>1.1920285127716346E-54</v>
      </c>
      <c r="C310" s="6">
        <f t="shared" ref="C310:C373" si="9">_xlfn.NORM.S.DIST(A310,0)</f>
        <v>3.5139550948124316E-8</v>
      </c>
    </row>
    <row r="311" spans="1:3" x14ac:dyDescent="0.25">
      <c r="A311" s="6">
        <v>5.8000000000004004</v>
      </c>
      <c r="B311" s="6">
        <f t="shared" si="8"/>
        <v>2.4675890515499895E-55</v>
      </c>
      <c r="C311" s="6">
        <f t="shared" si="9"/>
        <v>1.977319640619873E-8</v>
      </c>
    </row>
    <row r="312" spans="1:3" x14ac:dyDescent="0.25">
      <c r="A312" s="6">
        <v>5.9000000000004</v>
      </c>
      <c r="B312" s="6">
        <f t="shared" si="8"/>
        <v>5.0572693043432291E-56</v>
      </c>
      <c r="C312" s="6">
        <f t="shared" si="9"/>
        <v>1.1015763624656322E-8</v>
      </c>
    </row>
    <row r="313" spans="1:3" x14ac:dyDescent="0.25">
      <c r="A313" s="6">
        <v>6.0000000000003997</v>
      </c>
      <c r="B313" s="6">
        <f t="shared" si="8"/>
        <v>1.0261630727853706E-56</v>
      </c>
      <c r="C313" s="6">
        <f t="shared" si="9"/>
        <v>6.0758828498087145E-9</v>
      </c>
    </row>
    <row r="314" spans="1:3" x14ac:dyDescent="0.25">
      <c r="A314" s="6">
        <v>6.1000000000004002</v>
      </c>
      <c r="B314" s="6">
        <f t="shared" si="8"/>
        <v>2.0614544295715371E-57</v>
      </c>
      <c r="C314" s="6">
        <f t="shared" si="9"/>
        <v>3.3178842435391948E-9</v>
      </c>
    </row>
    <row r="315" spans="1:3" x14ac:dyDescent="0.25">
      <c r="A315" s="6">
        <v>6.2000000000003999</v>
      </c>
      <c r="B315" s="6">
        <f t="shared" si="8"/>
        <v>4.10004053580665E-58</v>
      </c>
      <c r="C315" s="6">
        <f t="shared" si="9"/>
        <v>1.7937839079596377E-9</v>
      </c>
    </row>
    <row r="316" spans="1:3" x14ac:dyDescent="0.25">
      <c r="A316" s="6">
        <v>6.3000000000004004</v>
      </c>
      <c r="B316" s="6">
        <f t="shared" si="8"/>
        <v>8.0734585031072012E-59</v>
      </c>
      <c r="C316" s="6">
        <f t="shared" si="9"/>
        <v>9.6014333702881164E-10</v>
      </c>
    </row>
    <row r="317" spans="1:3" x14ac:dyDescent="0.25">
      <c r="A317" s="6">
        <v>6.4000000000004</v>
      </c>
      <c r="B317" s="6">
        <f t="shared" si="8"/>
        <v>1.5739398797663114E-59</v>
      </c>
      <c r="C317" s="6">
        <f t="shared" si="9"/>
        <v>5.0881402816320242E-10</v>
      </c>
    </row>
    <row r="318" spans="1:3" x14ac:dyDescent="0.25">
      <c r="A318" s="6">
        <v>6.5000000000003997</v>
      </c>
      <c r="B318" s="6">
        <f t="shared" si="8"/>
        <v>3.0379016987699779E-60</v>
      </c>
      <c r="C318" s="6">
        <f t="shared" si="9"/>
        <v>2.6695566147559191E-10</v>
      </c>
    </row>
    <row r="319" spans="1:3" x14ac:dyDescent="0.25">
      <c r="A319" s="6">
        <v>6.6000000000004002</v>
      </c>
      <c r="B319" s="6">
        <f t="shared" si="8"/>
        <v>5.8051888064904465E-61</v>
      </c>
      <c r="C319" s="6">
        <f t="shared" si="9"/>
        <v>1.3866799941616518E-10</v>
      </c>
    </row>
    <row r="320" spans="1:3" x14ac:dyDescent="0.25">
      <c r="A320" s="6">
        <v>6.7000000000003999</v>
      </c>
      <c r="B320" s="6">
        <f t="shared" si="8"/>
        <v>1.0982874900094796E-61</v>
      </c>
      <c r="C320" s="6">
        <f t="shared" si="9"/>
        <v>7.1313281239769724E-11</v>
      </c>
    </row>
    <row r="321" spans="1:3" x14ac:dyDescent="0.25">
      <c r="A321" s="6">
        <v>6.8000000000004004</v>
      </c>
      <c r="B321" s="6">
        <f t="shared" si="8"/>
        <v>2.0571823030146966E-62</v>
      </c>
      <c r="C321" s="6">
        <f t="shared" si="9"/>
        <v>3.6309615017819066E-11</v>
      </c>
    </row>
    <row r="322" spans="1:3" x14ac:dyDescent="0.25">
      <c r="A322" s="6">
        <v>6.9000000000004</v>
      </c>
      <c r="B322" s="6">
        <f t="shared" si="8"/>
        <v>3.8149300361243553E-63</v>
      </c>
      <c r="C322" s="6">
        <f t="shared" si="9"/>
        <v>1.8303322170105252E-11</v>
      </c>
    </row>
    <row r="323" spans="1:3" x14ac:dyDescent="0.25">
      <c r="A323" s="6">
        <v>7.0000000000003997</v>
      </c>
      <c r="B323" s="6">
        <f t="shared" si="8"/>
        <v>7.0041821342712024E-64</v>
      </c>
      <c r="C323" s="6">
        <f t="shared" si="9"/>
        <v>9.1347204083390205E-12</v>
      </c>
    </row>
    <row r="324" spans="1:3" x14ac:dyDescent="0.25">
      <c r="A324" s="6">
        <v>7.1000000000004002</v>
      </c>
      <c r="B324" s="6">
        <f t="shared" si="8"/>
        <v>1.2731668997532667E-64</v>
      </c>
      <c r="C324" s="6">
        <f t="shared" si="9"/>
        <v>4.5135436771926889E-12</v>
      </c>
    </row>
    <row r="325" spans="1:3" x14ac:dyDescent="0.25">
      <c r="A325" s="6">
        <v>7.2000000000003999</v>
      </c>
      <c r="B325" s="6">
        <f t="shared" si="8"/>
        <v>2.2912385236836196E-65</v>
      </c>
      <c r="C325" s="6">
        <f t="shared" si="9"/>
        <v>2.2079899631307855E-12</v>
      </c>
    </row>
    <row r="326" spans="1:3" x14ac:dyDescent="0.25">
      <c r="A326" s="6">
        <v>7.3000000000004004</v>
      </c>
      <c r="B326" s="6">
        <f t="shared" si="8"/>
        <v>4.0823696010432009E-66</v>
      </c>
      <c r="C326" s="6">
        <f t="shared" si="9"/>
        <v>1.0693837871510372E-12</v>
      </c>
    </row>
    <row r="327" spans="1:3" x14ac:dyDescent="0.25">
      <c r="A327" s="6">
        <v>7.4000000000004</v>
      </c>
      <c r="B327" s="6">
        <f t="shared" si="8"/>
        <v>7.2013081526687666E-67</v>
      </c>
      <c r="C327" s="6">
        <f t="shared" si="9"/>
        <v>5.1277536367814875E-13</v>
      </c>
    </row>
    <row r="328" spans="1:3" x14ac:dyDescent="0.25">
      <c r="A328" s="6">
        <v>7.5000000000003997</v>
      </c>
      <c r="B328" s="6">
        <f t="shared" si="8"/>
        <v>1.257672382869436E-67</v>
      </c>
      <c r="C328" s="6">
        <f t="shared" si="9"/>
        <v>2.4343205330217107E-13</v>
      </c>
    </row>
    <row r="329" spans="1:3" x14ac:dyDescent="0.25">
      <c r="A329" s="6">
        <v>7.6000000000004002</v>
      </c>
      <c r="B329" s="6">
        <f t="shared" si="8"/>
        <v>2.1746066342839451E-68</v>
      </c>
      <c r="C329" s="6">
        <f t="shared" si="9"/>
        <v>1.1441564901766576E-13</v>
      </c>
    </row>
    <row r="330" spans="1:3" x14ac:dyDescent="0.25">
      <c r="A330" s="6">
        <v>7.7000000000003999</v>
      </c>
      <c r="B330" s="6">
        <f t="shared" si="8"/>
        <v>3.7226392159187507E-69</v>
      </c>
      <c r="C330" s="6">
        <f t="shared" si="9"/>
        <v>5.324148372236563E-14</v>
      </c>
    </row>
    <row r="331" spans="1:3" x14ac:dyDescent="0.25">
      <c r="A331" s="6">
        <v>7.8000000000004004</v>
      </c>
      <c r="B331" s="6">
        <f t="shared" si="8"/>
        <v>6.3092573555587308E-70</v>
      </c>
      <c r="C331" s="6">
        <f t="shared" si="9"/>
        <v>2.452855285688764E-14</v>
      </c>
    </row>
    <row r="332" spans="1:3" x14ac:dyDescent="0.25">
      <c r="A332" s="6">
        <v>7.9000000000004</v>
      </c>
      <c r="B332" s="6">
        <f t="shared" si="8"/>
        <v>1.0586748413565333E-70</v>
      </c>
      <c r="C332" s="6">
        <f t="shared" si="9"/>
        <v>1.1187956214316481E-14</v>
      </c>
    </row>
    <row r="333" spans="1:3" x14ac:dyDescent="0.25">
      <c r="A333" s="6">
        <v>8.0000000000003997</v>
      </c>
      <c r="B333" s="6">
        <f t="shared" si="8"/>
        <v>1.7587495425825071E-71</v>
      </c>
      <c r="C333" s="6">
        <f t="shared" si="9"/>
        <v>5.0522710835207384E-15</v>
      </c>
    </row>
    <row r="334" spans="1:3" x14ac:dyDescent="0.25">
      <c r="A334" s="6">
        <v>8.1000000000003993</v>
      </c>
      <c r="B334" s="6">
        <f t="shared" si="8"/>
        <v>2.892693752715592E-72</v>
      </c>
      <c r="C334" s="6">
        <f t="shared" si="9"/>
        <v>2.2588094031470007E-15</v>
      </c>
    </row>
    <row r="335" spans="1:3" x14ac:dyDescent="0.25">
      <c r="A335" s="6">
        <v>8.2000000000004007</v>
      </c>
      <c r="B335" s="6">
        <f t="shared" si="8"/>
        <v>4.7104020030557102E-73</v>
      </c>
      <c r="C335" s="6">
        <f t="shared" si="9"/>
        <v>9.9983787484642878E-16</v>
      </c>
    </row>
    <row r="336" spans="1:3" x14ac:dyDescent="0.25">
      <c r="A336" s="6">
        <v>8.3000000000004004</v>
      </c>
      <c r="B336" s="6">
        <f t="shared" si="8"/>
        <v>7.5939991383676681E-74</v>
      </c>
      <c r="C336" s="6">
        <f t="shared" si="9"/>
        <v>4.3816394354947869E-16</v>
      </c>
    </row>
    <row r="337" spans="1:3" x14ac:dyDescent="0.25">
      <c r="A337" s="6">
        <v>8.4000000000004</v>
      </c>
      <c r="B337" s="6">
        <f t="shared" si="8"/>
        <v>1.212104794898925E-74</v>
      </c>
      <c r="C337" s="6">
        <f t="shared" si="9"/>
        <v>1.9010815379015747E-16</v>
      </c>
    </row>
    <row r="338" spans="1:3" x14ac:dyDescent="0.25">
      <c r="A338" s="6">
        <v>8.5000000000003997</v>
      </c>
      <c r="B338" s="6">
        <f t="shared" si="8"/>
        <v>1.9154324916578356E-75</v>
      </c>
      <c r="C338" s="6">
        <f t="shared" si="9"/>
        <v>8.1662356316418143E-17</v>
      </c>
    </row>
    <row r="339" spans="1:3" x14ac:dyDescent="0.25">
      <c r="A339" s="6">
        <v>8.6000000000003993</v>
      </c>
      <c r="B339" s="6">
        <f t="shared" si="8"/>
        <v>2.9967504981506657E-76</v>
      </c>
      <c r="C339" s="6">
        <f t="shared" si="9"/>
        <v>3.4729627485542643E-17</v>
      </c>
    </row>
    <row r="340" spans="1:3" x14ac:dyDescent="0.25">
      <c r="A340" s="6">
        <v>8.7000000000004007</v>
      </c>
      <c r="B340" s="6">
        <f t="shared" si="8"/>
        <v>4.6418529413421462E-77</v>
      </c>
      <c r="C340" s="6">
        <f t="shared" si="9"/>
        <v>1.4622963574955463E-17</v>
      </c>
    </row>
    <row r="341" spans="1:3" x14ac:dyDescent="0.25">
      <c r="A341" s="6">
        <v>8.8000000000004004</v>
      </c>
      <c r="B341" s="6">
        <f t="shared" si="8"/>
        <v>7.1185120391851811E-78</v>
      </c>
      <c r="C341" s="6">
        <f t="shared" si="9"/>
        <v>6.0957581295409786E-18</v>
      </c>
    </row>
    <row r="342" spans="1:3" x14ac:dyDescent="0.25">
      <c r="A342" s="6">
        <v>8.9000000000004</v>
      </c>
      <c r="B342" s="6">
        <f t="shared" si="8"/>
        <v>1.0807969874465737E-78</v>
      </c>
      <c r="C342" s="6">
        <f t="shared" si="9"/>
        <v>2.5158057769424488E-18</v>
      </c>
    </row>
    <row r="343" spans="1:3" x14ac:dyDescent="0.25">
      <c r="A343" s="6">
        <v>9.0000000000003997</v>
      </c>
      <c r="B343" s="6">
        <f t="shared" si="8"/>
        <v>1.6246360367613255E-79</v>
      </c>
      <c r="C343" s="6">
        <f t="shared" si="9"/>
        <v>1.0279773571631956E-18</v>
      </c>
    </row>
    <row r="344" spans="1:3" x14ac:dyDescent="0.25">
      <c r="A344" s="6">
        <v>9.1000000000003993</v>
      </c>
      <c r="B344" s="6">
        <f t="shared" si="8"/>
        <v>2.4178262828996725E-80</v>
      </c>
      <c r="C344" s="6">
        <f t="shared" si="9"/>
        <v>4.1585989791000315E-19</v>
      </c>
    </row>
    <row r="345" spans="1:3" x14ac:dyDescent="0.25">
      <c r="A345" s="6">
        <v>9.2000000000004007</v>
      </c>
      <c r="B345" s="6">
        <f t="shared" si="8"/>
        <v>3.5624695539739827E-81</v>
      </c>
      <c r="C345" s="6">
        <f t="shared" si="9"/>
        <v>1.6655880323737749E-19</v>
      </c>
    </row>
    <row r="346" spans="1:3" x14ac:dyDescent="0.25">
      <c r="A346" s="6">
        <v>9.3000000000004004</v>
      </c>
      <c r="B346" s="6">
        <f t="shared" si="8"/>
        <v>5.1967794246318598E-82</v>
      </c>
      <c r="C346" s="6">
        <f t="shared" si="9"/>
        <v>6.6045798607147648E-20</v>
      </c>
    </row>
    <row r="347" spans="1:3" x14ac:dyDescent="0.25">
      <c r="A347" s="6">
        <v>9.4000000000004</v>
      </c>
      <c r="B347" s="6">
        <f t="shared" si="8"/>
        <v>7.505410686396818E-83</v>
      </c>
      <c r="C347" s="6">
        <f t="shared" si="9"/>
        <v>2.5928647010906433E-20</v>
      </c>
    </row>
    <row r="348" spans="1:3" x14ac:dyDescent="0.25">
      <c r="A348" s="6">
        <v>9.5000000000003997</v>
      </c>
      <c r="B348" s="6">
        <f t="shared" si="8"/>
        <v>1.0731778340599382E-83</v>
      </c>
      <c r="C348" s="6">
        <f t="shared" si="9"/>
        <v>1.0077935394261771E-20</v>
      </c>
    </row>
    <row r="349" spans="1:3" x14ac:dyDescent="0.25">
      <c r="A349" s="6">
        <v>9.6000000000003993</v>
      </c>
      <c r="B349" s="6">
        <f t="shared" si="8"/>
        <v>1.5192385847842883E-84</v>
      </c>
      <c r="C349" s="6">
        <f t="shared" si="9"/>
        <v>3.8781119317320814E-21</v>
      </c>
    </row>
    <row r="350" spans="1:3" x14ac:dyDescent="0.25">
      <c r="A350" s="6">
        <v>9.7000000000004007</v>
      </c>
      <c r="B350" s="6">
        <f t="shared" si="8"/>
        <v>2.1293023083138569E-85</v>
      </c>
      <c r="C350" s="6">
        <f t="shared" si="9"/>
        <v>1.4774954926985119E-21</v>
      </c>
    </row>
    <row r="351" spans="1:3" x14ac:dyDescent="0.25">
      <c r="A351" s="6">
        <v>9.8000000000004004</v>
      </c>
      <c r="B351" s="6">
        <f t="shared" si="8"/>
        <v>2.9546478246356096E-86</v>
      </c>
      <c r="C351" s="6">
        <f t="shared" si="9"/>
        <v>5.5730000226988722E-22</v>
      </c>
    </row>
    <row r="352" spans="1:3" x14ac:dyDescent="0.25">
      <c r="A352" s="6">
        <v>9.9000000000004</v>
      </c>
      <c r="B352" s="6">
        <f t="shared" si="8"/>
        <v>4.0591133264776904E-87</v>
      </c>
      <c r="C352" s="6">
        <f t="shared" si="9"/>
        <v>2.0811768201945879E-22</v>
      </c>
    </row>
    <row r="353" spans="1:3" x14ac:dyDescent="0.25">
      <c r="A353" s="6">
        <v>10.0000000000004</v>
      </c>
      <c r="B353" s="6">
        <f t="shared" si="8"/>
        <v>5.5209483621158277E-88</v>
      </c>
      <c r="C353" s="6">
        <f t="shared" si="9"/>
        <v>7.6945986266756937E-23</v>
      </c>
    </row>
    <row r="354" spans="1:3" x14ac:dyDescent="0.25">
      <c r="A354" s="6">
        <v>10.100000000000399</v>
      </c>
      <c r="B354" s="6">
        <f t="shared" si="8"/>
        <v>7.4345253896207596E-89</v>
      </c>
      <c r="C354" s="6">
        <f t="shared" si="9"/>
        <v>2.8165665442648748E-23</v>
      </c>
    </row>
    <row r="355" spans="1:3" x14ac:dyDescent="0.25">
      <c r="A355" s="6">
        <v>10.200000000000401</v>
      </c>
      <c r="B355" s="6">
        <f t="shared" si="8"/>
        <v>9.9117392377858896E-90</v>
      </c>
      <c r="C355" s="6">
        <f t="shared" si="9"/>
        <v>1.0207305594264325E-23</v>
      </c>
    </row>
    <row r="356" spans="1:3" x14ac:dyDescent="0.25">
      <c r="A356" s="6">
        <v>10.3000000000004</v>
      </c>
      <c r="B356" s="6">
        <f t="shared" si="8"/>
        <v>1.3082885546708555E-90</v>
      </c>
      <c r="C356" s="6">
        <f t="shared" si="9"/>
        <v>3.6623451685403115E-24</v>
      </c>
    </row>
    <row r="357" spans="1:3" x14ac:dyDescent="0.25">
      <c r="A357" s="6">
        <v>10.4000000000004</v>
      </c>
      <c r="B357" s="6">
        <f t="shared" si="8"/>
        <v>1.7096777957888155E-91</v>
      </c>
      <c r="C357" s="6">
        <f t="shared" si="9"/>
        <v>1.3009616199185053E-24</v>
      </c>
    </row>
    <row r="358" spans="1:3" x14ac:dyDescent="0.25">
      <c r="A358" s="6">
        <v>10.5000000000004</v>
      </c>
      <c r="B358" s="6">
        <f t="shared" si="8"/>
        <v>2.2119843801925272E-92</v>
      </c>
      <c r="C358" s="6">
        <f t="shared" si="9"/>
        <v>4.5753755905015917E-25</v>
      </c>
    </row>
    <row r="359" spans="1:3" x14ac:dyDescent="0.25">
      <c r="A359" s="6">
        <v>10.600000000000399</v>
      </c>
      <c r="B359" s="6">
        <f t="shared" si="8"/>
        <v>2.8333935151205242E-93</v>
      </c>
      <c r="C359" s="6">
        <f t="shared" si="9"/>
        <v>1.5931111326942203E-25</v>
      </c>
    </row>
    <row r="360" spans="1:3" x14ac:dyDescent="0.25">
      <c r="A360" s="6">
        <v>10.700000000000401</v>
      </c>
      <c r="B360" s="6">
        <f t="shared" si="8"/>
        <v>3.5932612209399776E-94</v>
      </c>
      <c r="C360" s="6">
        <f t="shared" si="9"/>
        <v>5.4918978317942472E-26</v>
      </c>
    </row>
    <row r="361" spans="1:3" x14ac:dyDescent="0.25">
      <c r="A361" s="6">
        <v>10.8000000000004</v>
      </c>
      <c r="B361" s="6">
        <f t="shared" si="8"/>
        <v>4.5115704195103422E-95</v>
      </c>
      <c r="C361" s="6">
        <f t="shared" si="9"/>
        <v>1.8743724023336991E-26</v>
      </c>
    </row>
    <row r="362" spans="1:3" x14ac:dyDescent="0.25">
      <c r="A362" s="6">
        <v>10.9000000000004</v>
      </c>
      <c r="B362" s="6">
        <f t="shared" si="8"/>
        <v>5.6082032627445935E-96</v>
      </c>
      <c r="C362" s="6">
        <f t="shared" si="9"/>
        <v>6.3335378218029745E-27</v>
      </c>
    </row>
    <row r="363" spans="1:3" x14ac:dyDescent="0.25">
      <c r="A363" s="6">
        <v>11.0000000000004</v>
      </c>
      <c r="B363" s="6">
        <f t="shared" si="8"/>
        <v>6.9020294200695468E-97</v>
      </c>
      <c r="C363" s="6">
        <f t="shared" si="9"/>
        <v>2.1188192535000346E-27</v>
      </c>
    </row>
    <row r="364" spans="1:3" x14ac:dyDescent="0.25">
      <c r="A364" s="6">
        <v>11.100000000000399</v>
      </c>
      <c r="B364" s="6">
        <f t="shared" si="8"/>
        <v>8.4098242851334056E-98</v>
      </c>
      <c r="C364" s="6">
        <f t="shared" si="9"/>
        <v>7.0177599426301922E-28</v>
      </c>
    </row>
    <row r="365" spans="1:3" x14ac:dyDescent="0.25">
      <c r="A365" s="6">
        <v>11.200000000000401</v>
      </c>
      <c r="B365" s="6">
        <f t="shared" si="8"/>
        <v>1.0145047680796137E-98</v>
      </c>
      <c r="C365" s="6">
        <f t="shared" si="9"/>
        <v>2.3012307088378049E-28</v>
      </c>
    </row>
    <row r="366" spans="1:3" x14ac:dyDescent="0.25">
      <c r="A366" s="6">
        <v>11.3000000000004</v>
      </c>
      <c r="B366" s="6">
        <f t="shared" si="8"/>
        <v>1.2116531577248135E-99</v>
      </c>
      <c r="C366" s="6">
        <f t="shared" si="9"/>
        <v>7.4710022758497087E-29</v>
      </c>
    </row>
    <row r="367" spans="1:3" x14ac:dyDescent="0.25">
      <c r="A367" s="6">
        <v>11.4000000000004</v>
      </c>
      <c r="B367" s="6">
        <f t="shared" si="8"/>
        <v>1.4327143131372466E-100</v>
      </c>
      <c r="C367" s="6">
        <f t="shared" si="9"/>
        <v>2.4013453999975814E-29</v>
      </c>
    </row>
    <row r="368" spans="1:3" x14ac:dyDescent="0.25">
      <c r="A368" s="6">
        <v>11.5000000000004</v>
      </c>
      <c r="B368" s="6">
        <f t="shared" si="8"/>
        <v>1.6772505228400429E-101</v>
      </c>
      <c r="C368" s="6">
        <f t="shared" si="9"/>
        <v>7.6416554115521273E-30</v>
      </c>
    </row>
    <row r="369" spans="1:3" x14ac:dyDescent="0.25">
      <c r="A369" s="6">
        <v>11.600000000000399</v>
      </c>
      <c r="B369" s="6">
        <f t="shared" si="8"/>
        <v>1.9439868705426879E-102</v>
      </c>
      <c r="C369" s="6">
        <f t="shared" si="9"/>
        <v>2.4075611318281473E-30</v>
      </c>
    </row>
    <row r="370" spans="1:3" x14ac:dyDescent="0.25">
      <c r="A370" s="6">
        <v>11.7000000000005</v>
      </c>
      <c r="B370" s="6">
        <f t="shared" si="8"/>
        <v>2.2307236625224296E-103</v>
      </c>
      <c r="C370" s="6">
        <f t="shared" si="9"/>
        <v>7.5097287724525588E-31</v>
      </c>
    </row>
    <row r="371" spans="1:3" x14ac:dyDescent="0.25">
      <c r="A371" s="6">
        <v>11.8000000000005</v>
      </c>
      <c r="B371" s="6">
        <f t="shared" si="8"/>
        <v>2.5342839664883258E-104</v>
      </c>
      <c r="C371" s="6">
        <f t="shared" si="9"/>
        <v>2.3191467772424399E-31</v>
      </c>
    </row>
    <row r="372" spans="1:3" x14ac:dyDescent="0.25">
      <c r="A372" s="6">
        <v>11.9000000000005</v>
      </c>
      <c r="B372" s="6">
        <f t="shared" si="8"/>
        <v>2.8505051698700983E-105</v>
      </c>
      <c r="C372" s="6">
        <f t="shared" si="9"/>
        <v>7.0907026683859405E-32</v>
      </c>
    </row>
    <row r="373" spans="1:3" x14ac:dyDescent="0.25">
      <c r="A373" s="6">
        <v>12.000000000000499</v>
      </c>
      <c r="B373" s="6">
        <f t="shared" si="8"/>
        <v>3.1742815527905285E-106</v>
      </c>
      <c r="C373" s="6">
        <f t="shared" si="9"/>
        <v>2.1463837356501885E-32</v>
      </c>
    </row>
    <row r="374" spans="1:3" x14ac:dyDescent="0.25">
      <c r="A374" s="6">
        <v>12.100000000000501</v>
      </c>
      <c r="B374" s="6">
        <f t="shared" ref="B374:B437" si="10">_xlfn.NORM.DIST(A374,$B$6,$B$7,0)</f>
        <v>3.499662086594685E-107</v>
      </c>
      <c r="C374" s="6">
        <f t="shared" ref="C374:C437" si="11">_xlfn.NORM.S.DIST(A374,0)</f>
        <v>6.4325403345968073E-33</v>
      </c>
    </row>
    <row r="375" spans="1:3" x14ac:dyDescent="0.25">
      <c r="A375" s="6">
        <v>12.2000000000005</v>
      </c>
      <c r="B375" s="6">
        <f t="shared" si="10"/>
        <v>3.8200041543388851E-108</v>
      </c>
      <c r="C375" s="6">
        <f t="shared" si="11"/>
        <v>1.9085991346251537E-33</v>
      </c>
    </row>
    <row r="376" spans="1:3" x14ac:dyDescent="0.25">
      <c r="A376" s="6">
        <v>12.3000000000005</v>
      </c>
      <c r="B376" s="6">
        <f t="shared" si="10"/>
        <v>4.1281798813369443E-109</v>
      </c>
      <c r="C376" s="6">
        <f t="shared" si="11"/>
        <v>5.6066569262694125E-34</v>
      </c>
    </row>
    <row r="377" spans="1:3" x14ac:dyDescent="0.25">
      <c r="A377" s="6">
        <v>12.4000000000005</v>
      </c>
      <c r="B377" s="6">
        <f t="shared" si="10"/>
        <v>4.41682757921011E-110</v>
      </c>
      <c r="C377" s="6">
        <f t="shared" si="11"/>
        <v>1.6306107348295652E-34</v>
      </c>
    </row>
    <row r="378" spans="1:3" x14ac:dyDescent="0.25">
      <c r="A378" s="6">
        <v>12.500000000000499</v>
      </c>
      <c r="B378" s="6">
        <f t="shared" si="10"/>
        <v>4.6786368171976546E-111</v>
      </c>
      <c r="C378" s="6">
        <f t="shared" si="11"/>
        <v>4.695195357945855E-35</v>
      </c>
    </row>
    <row r="379" spans="1:3" x14ac:dyDescent="0.25">
      <c r="A379" s="6">
        <v>12.600000000000501</v>
      </c>
      <c r="B379" s="6">
        <f t="shared" si="10"/>
        <v>4.9066522287454071E-112</v>
      </c>
      <c r="C379" s="6">
        <f t="shared" si="11"/>
        <v>1.3384867992458425E-35</v>
      </c>
    </row>
    <row r="380" spans="1:3" x14ac:dyDescent="0.25">
      <c r="A380" s="6">
        <v>12.7000000000005</v>
      </c>
      <c r="B380" s="6">
        <f t="shared" si="10"/>
        <v>5.0945787039027745E-113</v>
      </c>
      <c r="C380" s="6">
        <f t="shared" si="11"/>
        <v>3.7777357211251224E-36</v>
      </c>
    </row>
    <row r="381" spans="1:3" x14ac:dyDescent="0.25">
      <c r="A381" s="6">
        <v>12.8000000000005</v>
      </c>
      <c r="B381" s="6">
        <f t="shared" si="10"/>
        <v>5.237069405414058E-114</v>
      </c>
      <c r="C381" s="6">
        <f t="shared" si="11"/>
        <v>1.0556163502385384E-36</v>
      </c>
    </row>
    <row r="382" spans="1:3" x14ac:dyDescent="0.25">
      <c r="A382" s="6">
        <v>12.9000000000005</v>
      </c>
      <c r="B382" s="6">
        <f t="shared" si="10"/>
        <v>5.3299782692151554E-115</v>
      </c>
      <c r="C382" s="6">
        <f t="shared" si="11"/>
        <v>2.9203687938492965E-37</v>
      </c>
    </row>
    <row r="383" spans="1:3" x14ac:dyDescent="0.25">
      <c r="A383" s="6">
        <v>13.000000000000499</v>
      </c>
      <c r="B383" s="6">
        <f t="shared" si="10"/>
        <v>5.3705603649592304E-116</v>
      </c>
      <c r="C383" s="6">
        <f t="shared" si="11"/>
        <v>7.998827756954865E-38</v>
      </c>
    </row>
    <row r="384" spans="1:3" x14ac:dyDescent="0.25">
      <c r="A384" s="6">
        <v>13.100000000000501</v>
      </c>
      <c r="B384" s="6">
        <f t="shared" si="10"/>
        <v>5.3576066084612859E-117</v>
      </c>
      <c r="C384" s="6">
        <f t="shared" si="11"/>
        <v>2.169062400246422E-38</v>
      </c>
    </row>
    <row r="385" spans="1:3" x14ac:dyDescent="0.25">
      <c r="A385" s="6">
        <v>13.2000000000005</v>
      </c>
      <c r="B385" s="6">
        <f t="shared" si="10"/>
        <v>5.2915036010229437E-118</v>
      </c>
      <c r="C385" s="6">
        <f t="shared" si="11"/>
        <v>5.8233755996980872E-39</v>
      </c>
    </row>
    <row r="386" spans="1:3" x14ac:dyDescent="0.25">
      <c r="A386" s="6">
        <v>13.3000000000005</v>
      </c>
      <c r="B386" s="6">
        <f t="shared" si="10"/>
        <v>5.1742144631809157E-119</v>
      </c>
      <c r="C386" s="6">
        <f t="shared" si="11"/>
        <v>1.547870466285934E-39</v>
      </c>
    </row>
    <row r="387" spans="1:3" x14ac:dyDescent="0.25">
      <c r="A387" s="6">
        <v>13.4000000000005</v>
      </c>
      <c r="B387" s="6">
        <f t="shared" si="10"/>
        <v>5.0091819887594394E-120</v>
      </c>
      <c r="C387" s="6">
        <f t="shared" si="11"/>
        <v>4.0733476775005809E-40</v>
      </c>
    </row>
    <row r="388" spans="1:3" x14ac:dyDescent="0.25">
      <c r="A388" s="6">
        <v>13.500000000000499</v>
      </c>
      <c r="B388" s="6">
        <f t="shared" si="10"/>
        <v>4.8011607858506613E-121</v>
      </c>
      <c r="C388" s="6">
        <f t="shared" si="11"/>
        <v>1.0612688139080674E-40</v>
      </c>
    </row>
    <row r="389" spans="1:3" x14ac:dyDescent="0.25">
      <c r="A389" s="6">
        <v>13.600000000000501</v>
      </c>
      <c r="B389" s="6">
        <f t="shared" si="10"/>
        <v>4.5559898240586175E-122</v>
      </c>
      <c r="C389" s="6">
        <f t="shared" si="11"/>
        <v>2.7375141923366349E-41</v>
      </c>
    </row>
    <row r="390" spans="1:3" x14ac:dyDescent="0.25">
      <c r="A390" s="6">
        <v>13.7000000000005</v>
      </c>
      <c r="B390" s="6">
        <f t="shared" si="10"/>
        <v>4.2803205645618954E-123</v>
      </c>
      <c r="C390" s="6">
        <f t="shared" si="11"/>
        <v>6.9910822496586022E-42</v>
      </c>
    </row>
    <row r="391" spans="1:3" x14ac:dyDescent="0.25">
      <c r="A391" s="6">
        <v>13.8000000000005</v>
      </c>
      <c r="B391" s="6">
        <f t="shared" si="10"/>
        <v>3.9813183097057823E-124</v>
      </c>
      <c r="C391" s="6">
        <f t="shared" si="11"/>
        <v>1.7676224102413431E-42</v>
      </c>
    </row>
    <row r="392" spans="1:3" x14ac:dyDescent="0.25">
      <c r="A392" s="6">
        <v>13.9000000000005</v>
      </c>
      <c r="B392" s="6">
        <f t="shared" si="10"/>
        <v>3.6663554052111733E-125</v>
      </c>
      <c r="C392" s="6">
        <f t="shared" si="11"/>
        <v>4.4247795832854823E-43</v>
      </c>
    </row>
    <row r="393" spans="1:3" x14ac:dyDescent="0.25">
      <c r="A393" s="6">
        <v>14.000000000000499</v>
      </c>
      <c r="B393" s="6">
        <f t="shared" si="10"/>
        <v>3.3427144417545553E-126</v>
      </c>
      <c r="C393" s="6">
        <f t="shared" si="11"/>
        <v>1.0966065593813041E-43</v>
      </c>
    </row>
    <row r="394" spans="1:3" x14ac:dyDescent="0.25">
      <c r="A394" s="6">
        <v>14.100000000000501</v>
      </c>
      <c r="B394" s="6">
        <f t="shared" si="10"/>
        <v>3.0173177576693226E-127</v>
      </c>
      <c r="C394" s="6">
        <f t="shared" si="11"/>
        <v>2.6907112356234234E-44</v>
      </c>
    </row>
    <row r="395" spans="1:3" x14ac:dyDescent="0.25">
      <c r="A395" s="6">
        <v>14.2000000000005</v>
      </c>
      <c r="B395" s="6">
        <f t="shared" si="10"/>
        <v>2.6964965868423785E-128</v>
      </c>
      <c r="C395" s="6">
        <f t="shared" si="11"/>
        <v>6.5364267752722139E-45</v>
      </c>
    </row>
    <row r="396" spans="1:3" x14ac:dyDescent="0.25">
      <c r="A396" s="6">
        <v>14.3000000000005</v>
      </c>
      <c r="B396" s="6">
        <f t="shared" si="10"/>
        <v>2.3858094600720583E-129</v>
      </c>
      <c r="C396" s="6">
        <f t="shared" si="11"/>
        <v>1.5720659585944946E-45</v>
      </c>
    </row>
    <row r="397" spans="1:3" x14ac:dyDescent="0.25">
      <c r="A397" s="6">
        <v>14.4000000000005</v>
      </c>
      <c r="B397" s="6">
        <f t="shared" si="10"/>
        <v>2.0899153358825463E-130</v>
      </c>
      <c r="C397" s="6">
        <f t="shared" si="11"/>
        <v>3.7433305798580916E-46</v>
      </c>
    </row>
    <row r="398" spans="1:3" x14ac:dyDescent="0.25">
      <c r="A398" s="6">
        <v>14.500000000000499</v>
      </c>
      <c r="B398" s="6">
        <f t="shared" si="10"/>
        <v>1.8125027935294768E-131</v>
      </c>
      <c r="C398" s="6">
        <f t="shared" si="11"/>
        <v>8.8247549745309922E-47</v>
      </c>
    </row>
    <row r="399" spans="1:3" x14ac:dyDescent="0.25">
      <c r="A399" s="6">
        <v>14.600000000000501</v>
      </c>
      <c r="B399" s="6">
        <f t="shared" si="10"/>
        <v>1.5562728159846711E-132</v>
      </c>
      <c r="C399" s="6">
        <f t="shared" si="11"/>
        <v>2.0597010223938862E-47</v>
      </c>
    </row>
    <row r="400" spans="1:3" x14ac:dyDescent="0.25">
      <c r="A400" s="6">
        <v>14.7000000000005</v>
      </c>
      <c r="B400" s="6">
        <f t="shared" si="10"/>
        <v>1.3229695050139015E-133</v>
      </c>
      <c r="C400" s="6">
        <f t="shared" si="11"/>
        <v>4.7595157529856083E-48</v>
      </c>
    </row>
    <row r="401" spans="1:3" x14ac:dyDescent="0.25">
      <c r="A401" s="6">
        <v>14.8000000000005</v>
      </c>
      <c r="B401" s="6">
        <f t="shared" si="10"/>
        <v>1.1134506956119483E-134</v>
      </c>
      <c r="C401" s="6">
        <f t="shared" si="11"/>
        <v>1.0888759553196751E-48</v>
      </c>
    </row>
    <row r="402" spans="1:3" x14ac:dyDescent="0.25">
      <c r="A402" s="6">
        <v>14.9000000000005</v>
      </c>
      <c r="B402" s="6">
        <f t="shared" si="10"/>
        <v>9.2778896633728868E-136</v>
      </c>
      <c r="C402" s="6">
        <f t="shared" si="11"/>
        <v>2.4663295258622205E-49</v>
      </c>
    </row>
    <row r="403" spans="1:3" x14ac:dyDescent="0.25">
      <c r="A403" s="6">
        <v>15.000000000000499</v>
      </c>
      <c r="B403" s="6">
        <f t="shared" si="10"/>
        <v>7.6539297363241116E-137</v>
      </c>
      <c r="C403" s="6">
        <f t="shared" si="11"/>
        <v>5.5307095498029967E-50</v>
      </c>
    </row>
    <row r="404" spans="1:3" x14ac:dyDescent="0.25">
      <c r="A404" s="6">
        <v>15.100000000000501</v>
      </c>
      <c r="B404" s="6">
        <f t="shared" si="10"/>
        <v>6.251392881516586E-138</v>
      </c>
      <c r="C404" s="6">
        <f t="shared" si="11"/>
        <v>1.2279131672176988E-50</v>
      </c>
    </row>
    <row r="405" spans="1:3" x14ac:dyDescent="0.25">
      <c r="A405" s="6">
        <v>15.2000000000005</v>
      </c>
      <c r="B405" s="6">
        <f t="shared" si="10"/>
        <v>5.0550583374763741E-139</v>
      </c>
      <c r="C405" s="6">
        <f t="shared" si="11"/>
        <v>2.6990536443677682E-51</v>
      </c>
    </row>
    <row r="406" spans="1:3" x14ac:dyDescent="0.25">
      <c r="A406" s="6">
        <v>15.3000000000005</v>
      </c>
      <c r="B406" s="6">
        <f t="shared" si="10"/>
        <v>4.046994415367663E-140</v>
      </c>
      <c r="C406" s="6">
        <f t="shared" si="11"/>
        <v>5.8737090662324375E-52</v>
      </c>
    </row>
    <row r="407" spans="1:3" x14ac:dyDescent="0.25">
      <c r="A407" s="6">
        <v>15.4000000000005</v>
      </c>
      <c r="B407" s="6">
        <f t="shared" si="10"/>
        <v>3.2077173521681833E-141</v>
      </c>
      <c r="C407" s="6">
        <f t="shared" si="11"/>
        <v>1.2655240465950404E-52</v>
      </c>
    </row>
    <row r="408" spans="1:3" x14ac:dyDescent="0.25">
      <c r="A408" s="6">
        <v>15.500000000000499</v>
      </c>
      <c r="B408" s="6">
        <f t="shared" si="10"/>
        <v>2.5171937051614967E-142</v>
      </c>
      <c r="C408" s="6">
        <f t="shared" si="11"/>
        <v>2.6995130245677183E-53</v>
      </c>
    </row>
    <row r="409" spans="1:3" x14ac:dyDescent="0.25">
      <c r="A409" s="6">
        <v>15.600000000000501</v>
      </c>
      <c r="B409" s="6">
        <f t="shared" si="10"/>
        <v>1.9556639749973614E-143</v>
      </c>
      <c r="C409" s="6">
        <f t="shared" si="11"/>
        <v>5.7010848908967285E-54</v>
      </c>
    </row>
    <row r="410" spans="1:3" x14ac:dyDescent="0.25">
      <c r="A410" s="6">
        <v>15.7000000000005</v>
      </c>
      <c r="B410" s="6">
        <f t="shared" si="10"/>
        <v>1.5042807213207311E-144</v>
      </c>
      <c r="C410" s="6">
        <f t="shared" si="11"/>
        <v>1.1920285127697713E-54</v>
      </c>
    </row>
    <row r="411" spans="1:3" x14ac:dyDescent="0.25">
      <c r="A411" s="6">
        <v>15.8000000000005</v>
      </c>
      <c r="B411" s="6">
        <f t="shared" si="10"/>
        <v>1.1455672749081298E-145</v>
      </c>
      <c r="C411" s="6">
        <f t="shared" si="11"/>
        <v>2.4675890515461322E-55</v>
      </c>
    </row>
    <row r="412" spans="1:3" x14ac:dyDescent="0.25">
      <c r="A412" s="6">
        <v>15.9000000000005</v>
      </c>
      <c r="B412" s="6">
        <f t="shared" si="10"/>
        <v>8.6371281447422125E-147</v>
      </c>
      <c r="C412" s="6">
        <f t="shared" si="11"/>
        <v>5.057269304335252E-56</v>
      </c>
    </row>
    <row r="413" spans="1:3" x14ac:dyDescent="0.25">
      <c r="A413" s="6">
        <v>16.000000000000501</v>
      </c>
      <c r="B413" s="6">
        <f t="shared" si="10"/>
        <v>6.4472599713139273E-148</v>
      </c>
      <c r="C413" s="6">
        <f t="shared" si="11"/>
        <v>1.026163072783679E-56</v>
      </c>
    </row>
    <row r="414" spans="1:3" x14ac:dyDescent="0.25">
      <c r="A414" s="6">
        <v>16.100000000000499</v>
      </c>
      <c r="B414" s="6">
        <f t="shared" si="10"/>
        <v>4.7647273820831516E-149</v>
      </c>
      <c r="C414" s="6">
        <f t="shared" si="11"/>
        <v>2.0614544295682559E-57</v>
      </c>
    </row>
    <row r="415" spans="1:3" x14ac:dyDescent="0.25">
      <c r="A415" s="6">
        <v>16.2000000000005</v>
      </c>
      <c r="B415" s="6">
        <f t="shared" si="10"/>
        <v>3.4862456628619764E-150</v>
      </c>
      <c r="C415" s="6">
        <f t="shared" si="11"/>
        <v>4.1000405358000075E-58</v>
      </c>
    </row>
    <row r="416" spans="1:3" x14ac:dyDescent="0.25">
      <c r="A416" s="6">
        <v>16.300000000000502</v>
      </c>
      <c r="B416" s="6">
        <f t="shared" si="10"/>
        <v>2.525427887794058E-151</v>
      </c>
      <c r="C416" s="6">
        <f t="shared" si="11"/>
        <v>8.07345850309412E-59</v>
      </c>
    </row>
    <row r="417" spans="1:3" x14ac:dyDescent="0.25">
      <c r="A417" s="6">
        <v>16.4000000000005</v>
      </c>
      <c r="B417" s="6">
        <f t="shared" si="10"/>
        <v>1.8112108542830575E-152</v>
      </c>
      <c r="C417" s="6">
        <f t="shared" si="11"/>
        <v>1.5739398797637167E-59</v>
      </c>
    </row>
    <row r="418" spans="1:3" x14ac:dyDescent="0.25">
      <c r="A418" s="6">
        <v>16.500000000000501</v>
      </c>
      <c r="B418" s="6">
        <f t="shared" si="10"/>
        <v>1.286056674054263E-153</v>
      </c>
      <c r="C418" s="6">
        <f t="shared" si="11"/>
        <v>3.0379016987647973E-60</v>
      </c>
    </row>
    <row r="419" spans="1:3" x14ac:dyDescent="0.25">
      <c r="A419" s="6">
        <v>16.600000000000499</v>
      </c>
      <c r="B419" s="6">
        <f t="shared" si="10"/>
        <v>9.0408290643683397E-155</v>
      </c>
      <c r="C419" s="6">
        <f t="shared" si="11"/>
        <v>5.8051888064808769E-61</v>
      </c>
    </row>
    <row r="420" spans="1:3" x14ac:dyDescent="0.25">
      <c r="A420" s="6">
        <v>16.7000000000005</v>
      </c>
      <c r="B420" s="6">
        <f t="shared" si="10"/>
        <v>6.2923585828477733E-156</v>
      </c>
      <c r="C420" s="6">
        <f t="shared" si="11"/>
        <v>1.0982874900076691E-61</v>
      </c>
    </row>
    <row r="421" spans="1:3" x14ac:dyDescent="0.25">
      <c r="A421" s="6">
        <v>16.800000000000502</v>
      </c>
      <c r="B421" s="6">
        <f t="shared" si="10"/>
        <v>4.3358647306594408E-157</v>
      </c>
      <c r="C421" s="6">
        <f t="shared" si="11"/>
        <v>2.0571823030113052E-62</v>
      </c>
    </row>
    <row r="422" spans="1:3" x14ac:dyDescent="0.25">
      <c r="A422" s="6">
        <v>16.9000000000005</v>
      </c>
      <c r="B422" s="6">
        <f t="shared" si="10"/>
        <v>2.9579786893211068E-158</v>
      </c>
      <c r="C422" s="6">
        <f t="shared" si="11"/>
        <v>3.8149300361179581E-63</v>
      </c>
    </row>
    <row r="423" spans="1:3" x14ac:dyDescent="0.25">
      <c r="A423" s="6">
        <v>17.000000000000501</v>
      </c>
      <c r="B423" s="6">
        <f t="shared" si="10"/>
        <v>1.9978892591412505E-159</v>
      </c>
      <c r="C423" s="6">
        <f t="shared" si="11"/>
        <v>7.0041821342588608E-64</v>
      </c>
    </row>
    <row r="424" spans="1:3" x14ac:dyDescent="0.25">
      <c r="A424" s="6">
        <v>17.100000000000499</v>
      </c>
      <c r="B424" s="6">
        <f t="shared" si="10"/>
        <v>1.3359950176840892E-160</v>
      </c>
      <c r="C424" s="6">
        <f t="shared" si="11"/>
        <v>1.2731668997510953E-64</v>
      </c>
    </row>
    <row r="425" spans="1:3" x14ac:dyDescent="0.25">
      <c r="A425" s="6">
        <v>17.2000000000005</v>
      </c>
      <c r="B425" s="6">
        <f t="shared" si="10"/>
        <v>8.8449487363451257E-162</v>
      </c>
      <c r="C425" s="6">
        <f t="shared" si="11"/>
        <v>2.2912385236797122E-65</v>
      </c>
    </row>
    <row r="426" spans="1:3" x14ac:dyDescent="0.25">
      <c r="A426" s="6">
        <v>17.300000000000502</v>
      </c>
      <c r="B426" s="6">
        <f t="shared" si="10"/>
        <v>5.7975280290296464E-163</v>
      </c>
      <c r="C426" s="6">
        <f t="shared" si="11"/>
        <v>4.0823696010361223E-66</v>
      </c>
    </row>
    <row r="427" spans="1:3" x14ac:dyDescent="0.25">
      <c r="A427" s="6">
        <v>17.4000000000005</v>
      </c>
      <c r="B427" s="6">
        <f t="shared" si="10"/>
        <v>3.7622482510072582E-164</v>
      </c>
      <c r="C427" s="6">
        <f t="shared" si="11"/>
        <v>7.2013081526562807E-67</v>
      </c>
    </row>
    <row r="428" spans="1:3" x14ac:dyDescent="0.25">
      <c r="A428" s="6">
        <v>17.500000000000501</v>
      </c>
      <c r="B428" s="6">
        <f t="shared" si="10"/>
        <v>2.4171805785862994E-165</v>
      </c>
      <c r="C428" s="6">
        <f t="shared" si="11"/>
        <v>1.257672382867184E-67</v>
      </c>
    </row>
    <row r="429" spans="1:3" x14ac:dyDescent="0.25">
      <c r="A429" s="6">
        <v>17.600000000000499</v>
      </c>
      <c r="B429" s="6">
        <f t="shared" si="10"/>
        <v>1.5375448696626983E-166</v>
      </c>
      <c r="C429" s="6">
        <f t="shared" si="11"/>
        <v>2.1746066342801129E-68</v>
      </c>
    </row>
    <row r="430" spans="1:3" x14ac:dyDescent="0.25">
      <c r="A430" s="6">
        <v>17.7000000000005</v>
      </c>
      <c r="B430" s="6">
        <f t="shared" si="10"/>
        <v>9.6828578463899289E-168</v>
      </c>
      <c r="C430" s="6">
        <f t="shared" si="11"/>
        <v>3.7226392159121906E-69</v>
      </c>
    </row>
    <row r="431" spans="1:3" x14ac:dyDescent="0.25">
      <c r="A431" s="6">
        <v>17.800000000000502</v>
      </c>
      <c r="B431" s="6">
        <f t="shared" si="10"/>
        <v>6.037211195828553E-169</v>
      </c>
      <c r="C431" s="6">
        <f t="shared" si="11"/>
        <v>6.3092573555474332E-70</v>
      </c>
    </row>
    <row r="432" spans="1:3" x14ac:dyDescent="0.25">
      <c r="A432" s="6">
        <v>17.9000000000005</v>
      </c>
      <c r="B432" s="6">
        <f t="shared" si="10"/>
        <v>3.7267154740601393E-170</v>
      </c>
      <c r="C432" s="6">
        <f t="shared" si="11"/>
        <v>1.0586748413546678E-70</v>
      </c>
    </row>
    <row r="433" spans="1:3" x14ac:dyDescent="0.25">
      <c r="A433" s="6">
        <v>18.000000000000501</v>
      </c>
      <c r="B433" s="6">
        <f t="shared" si="10"/>
        <v>2.2775774787046834E-171</v>
      </c>
      <c r="C433" s="6">
        <f t="shared" si="11"/>
        <v>1.7587495425792579E-71</v>
      </c>
    </row>
    <row r="434" spans="1:3" x14ac:dyDescent="0.25">
      <c r="A434" s="6">
        <v>18.100000000000499</v>
      </c>
      <c r="B434" s="6">
        <f t="shared" si="10"/>
        <v>1.3780885933181377E-172</v>
      </c>
      <c r="C434" s="6">
        <f t="shared" si="11"/>
        <v>2.8926937527104122E-72</v>
      </c>
    </row>
    <row r="435" spans="1:3" x14ac:dyDescent="0.25">
      <c r="A435" s="6">
        <v>18.2000000000005</v>
      </c>
      <c r="B435" s="6">
        <f t="shared" si="10"/>
        <v>8.2554009581670671E-174</v>
      </c>
      <c r="C435" s="6">
        <f t="shared" si="11"/>
        <v>4.7104020030471418E-73</v>
      </c>
    </row>
    <row r="436" spans="1:3" x14ac:dyDescent="0.25">
      <c r="A436" s="6">
        <v>18.300000000000502</v>
      </c>
      <c r="B436" s="6">
        <f t="shared" si="10"/>
        <v>4.8961674241730022E-175</v>
      </c>
      <c r="C436" s="6">
        <f t="shared" si="11"/>
        <v>7.593999138353855E-74</v>
      </c>
    </row>
    <row r="437" spans="1:3" x14ac:dyDescent="0.25">
      <c r="A437" s="6">
        <v>18.4000000000005</v>
      </c>
      <c r="B437" s="6">
        <f t="shared" si="10"/>
        <v>2.874957333832722E-176</v>
      </c>
      <c r="C437" s="6">
        <f t="shared" si="11"/>
        <v>1.2121047948967202E-74</v>
      </c>
    </row>
    <row r="438" spans="1:3" x14ac:dyDescent="0.25">
      <c r="A438" s="6">
        <v>18.500000000000501</v>
      </c>
      <c r="B438" s="6">
        <f t="shared" ref="B438:B453" si="12">_xlfn.NORM.DIST(A438,$B$6,$B$7,0)</f>
        <v>1.6713353651062339E-177</v>
      </c>
      <c r="C438" s="6">
        <f t="shared" ref="C438:C453" si="13">_xlfn.NORM.S.DIST(A438,0)</f>
        <v>1.9154324916541881E-75</v>
      </c>
    </row>
    <row r="439" spans="1:3" x14ac:dyDescent="0.25">
      <c r="A439" s="6">
        <v>18.600000000000499</v>
      </c>
      <c r="B439" s="6">
        <f t="shared" si="12"/>
        <v>9.6195079307070109E-179</v>
      </c>
      <c r="C439" s="6">
        <f t="shared" si="13"/>
        <v>2.9967504981451294E-76</v>
      </c>
    </row>
    <row r="440" spans="1:3" x14ac:dyDescent="0.25">
      <c r="A440" s="6">
        <v>18.7000000000005</v>
      </c>
      <c r="B440" s="6">
        <f t="shared" si="12"/>
        <v>5.4814968184108294E-180</v>
      </c>
      <c r="C440" s="6">
        <f t="shared" si="13"/>
        <v>4.6418529413335706E-77</v>
      </c>
    </row>
    <row r="441" spans="1:3" x14ac:dyDescent="0.25">
      <c r="A441" s="6">
        <v>18.800000000000601</v>
      </c>
      <c r="B441" s="6">
        <f t="shared" si="12"/>
        <v>3.0924488919606292E-181</v>
      </c>
      <c r="C441" s="6">
        <f t="shared" si="13"/>
        <v>7.1185120391584745E-78</v>
      </c>
    </row>
    <row r="442" spans="1:3" x14ac:dyDescent="0.25">
      <c r="A442" s="6">
        <v>18.900000000000599</v>
      </c>
      <c r="B442" s="6">
        <f t="shared" si="12"/>
        <v>1.7272808201279764E-182</v>
      </c>
      <c r="C442" s="6">
        <f t="shared" si="13"/>
        <v>1.0807969874424885E-78</v>
      </c>
    </row>
    <row r="443" spans="1:3" x14ac:dyDescent="0.25">
      <c r="A443" s="6">
        <v>19.0000000000006</v>
      </c>
      <c r="B443" s="6">
        <f t="shared" si="12"/>
        <v>9.5516945417826969E-184</v>
      </c>
      <c r="C443" s="6">
        <f t="shared" si="13"/>
        <v>1.6246360367550921E-79</v>
      </c>
    </row>
    <row r="444" spans="1:3" x14ac:dyDescent="0.25">
      <c r="A444" s="6">
        <v>19.100000000000598</v>
      </c>
      <c r="B444" s="6">
        <f t="shared" si="12"/>
        <v>5.2294372435744299E-185</v>
      </c>
      <c r="C444" s="6">
        <f t="shared" si="13"/>
        <v>2.4178262828904642E-80</v>
      </c>
    </row>
    <row r="445" spans="1:3" x14ac:dyDescent="0.25">
      <c r="A445" s="6">
        <v>19.2000000000006</v>
      </c>
      <c r="B445" s="6">
        <f t="shared" si="12"/>
        <v>2.8345657863567368E-186</v>
      </c>
      <c r="C445" s="6">
        <f t="shared" si="13"/>
        <v>3.5624695539604148E-81</v>
      </c>
    </row>
    <row r="446" spans="1:3" x14ac:dyDescent="0.25">
      <c r="A446" s="6">
        <v>19.300000000000601</v>
      </c>
      <c r="B446" s="6">
        <f t="shared" si="12"/>
        <v>1.5211609963118085E-187</v>
      </c>
      <c r="C446" s="6">
        <f t="shared" si="13"/>
        <v>5.19677942461192E-82</v>
      </c>
    </row>
    <row r="447" spans="1:3" x14ac:dyDescent="0.25">
      <c r="A447" s="6">
        <v>19.400000000000599</v>
      </c>
      <c r="B447" s="6">
        <f t="shared" si="12"/>
        <v>8.0820377914884439E-189</v>
      </c>
      <c r="C447" s="6">
        <f t="shared" si="13"/>
        <v>7.5054106863678077E-83</v>
      </c>
    </row>
    <row r="448" spans="1:3" x14ac:dyDescent="0.25">
      <c r="A448" s="6">
        <v>19.5000000000006</v>
      </c>
      <c r="B448" s="6">
        <f t="shared" si="12"/>
        <v>4.2513183534521525E-190</v>
      </c>
      <c r="C448" s="6">
        <f t="shared" si="13"/>
        <v>1.0731778340556986E-83</v>
      </c>
    </row>
    <row r="449" spans="1:3" x14ac:dyDescent="0.25">
      <c r="A449" s="6">
        <v>19.600000000000598</v>
      </c>
      <c r="B449" s="6">
        <f t="shared" si="12"/>
        <v>2.2140296552981159E-191</v>
      </c>
      <c r="C449" s="6">
        <f t="shared" si="13"/>
        <v>1.5192385847783727E-84</v>
      </c>
    </row>
    <row r="450" spans="1:3" x14ac:dyDescent="0.25">
      <c r="A450" s="6">
        <v>19.7000000000006</v>
      </c>
      <c r="B450" s="6">
        <f t="shared" si="12"/>
        <v>1.1415640794975915E-192</v>
      </c>
      <c r="C450" s="6">
        <f t="shared" si="13"/>
        <v>2.1293023083055053E-85</v>
      </c>
    </row>
    <row r="451" spans="1:3" x14ac:dyDescent="0.25">
      <c r="A451" s="6">
        <v>19.800000000000601</v>
      </c>
      <c r="B451" s="6">
        <f t="shared" si="12"/>
        <v>5.8273917009661924E-194</v>
      </c>
      <c r="C451" s="6">
        <f t="shared" si="13"/>
        <v>2.9546478246240212E-86</v>
      </c>
    </row>
    <row r="452" spans="1:3" x14ac:dyDescent="0.25">
      <c r="A452" s="6">
        <v>19.900000000000599</v>
      </c>
      <c r="B452" s="6">
        <f t="shared" si="12"/>
        <v>2.9451348355317488E-195</v>
      </c>
      <c r="C452" s="6">
        <f t="shared" si="13"/>
        <v>4.0591133264615386E-87</v>
      </c>
    </row>
    <row r="453" spans="1:3" x14ac:dyDescent="0.25">
      <c r="A453" s="6">
        <v>20.0000000000006</v>
      </c>
      <c r="B453" s="6">
        <f t="shared" si="12"/>
        <v>1.4736461348519934E-196</v>
      </c>
      <c r="C453" s="6">
        <f t="shared" si="13"/>
        <v>5.520948362093545E-88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Scroll Bar 1">
              <controlPr defaultSize="0" autoFill="0" autoLine="0" autoPict="0">
                <anchor moveWithCells="1">
                  <from>
                    <xdr:col>2</xdr:col>
                    <xdr:colOff>190500</xdr:colOff>
                    <xdr:row>5</xdr:row>
                    <xdr:rowOff>0</xdr:rowOff>
                  </from>
                  <to>
                    <xdr:col>4</xdr:col>
                    <xdr:colOff>285750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19050</xdr:rowOff>
                  </from>
                  <to>
                    <xdr:col>4</xdr:col>
                    <xdr:colOff>285750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4"/>
  <sheetViews>
    <sheetView showGridLines="0" showRowColHeaders="0" workbookViewId="0">
      <selection activeCell="A414" sqref="A414"/>
    </sheetView>
  </sheetViews>
  <sheetFormatPr defaultRowHeight="15" x14ac:dyDescent="0.25"/>
  <cols>
    <col min="2" max="2" width="9.5703125" bestFit="1" customWidth="1"/>
    <col min="3" max="3" width="9.5703125" customWidth="1"/>
  </cols>
  <sheetData>
    <row r="2" spans="1:5" ht="23.25" x14ac:dyDescent="0.35">
      <c r="A2" s="5" t="s">
        <v>13</v>
      </c>
    </row>
    <row r="3" spans="1:5" x14ac:dyDescent="0.25">
      <c r="A3" t="s">
        <v>12</v>
      </c>
    </row>
    <row r="5" spans="1:5" x14ac:dyDescent="0.25">
      <c r="A5" s="2" t="s">
        <v>2</v>
      </c>
    </row>
    <row r="6" spans="1:5" x14ac:dyDescent="0.25">
      <c r="A6" s="1" t="s">
        <v>8</v>
      </c>
      <c r="B6" s="3">
        <f>D6</f>
        <v>1</v>
      </c>
      <c r="C6" s="6"/>
      <c r="D6" s="8">
        <v>1</v>
      </c>
      <c r="E6" s="6"/>
    </row>
    <row r="7" spans="1:5" x14ac:dyDescent="0.25">
      <c r="A7" s="1"/>
      <c r="B7" s="4"/>
    </row>
    <row r="51" spans="1:5" x14ac:dyDescent="0.25">
      <c r="A51" s="6"/>
      <c r="B51" s="6"/>
      <c r="C51" s="6"/>
      <c r="D51" s="6"/>
      <c r="E51" s="6"/>
    </row>
    <row r="52" spans="1:5" ht="18.75" x14ac:dyDescent="0.3">
      <c r="A52" s="6" t="s">
        <v>5</v>
      </c>
      <c r="B52" s="15" t="str">
        <f>"t("&amp;$B$6&amp; ")"</f>
        <v>t(1)</v>
      </c>
      <c r="C52" s="6" t="s">
        <v>6</v>
      </c>
      <c r="D52" s="6"/>
      <c r="E52" s="6"/>
    </row>
    <row r="53" spans="1:5" x14ac:dyDescent="0.25">
      <c r="A53" s="6">
        <v>-20</v>
      </c>
      <c r="B53" s="6">
        <f t="shared" ref="B53:B116" si="0">_xlfn.T.DIST(A53,$B$6,0)</f>
        <v>7.9379023985982715E-4</v>
      </c>
      <c r="C53" s="6">
        <f t="shared" ref="C53:C116" si="1">_xlfn.NORM.S.DIST(A53,0)</f>
        <v>5.5209483621597635E-88</v>
      </c>
      <c r="D53" s="6"/>
      <c r="E53" s="6"/>
    </row>
    <row r="54" spans="1:5" x14ac:dyDescent="0.25">
      <c r="A54" s="6">
        <v>-19.899999999999999</v>
      </c>
      <c r="B54" s="6">
        <f t="shared" si="0"/>
        <v>8.0176793074177152E-4</v>
      </c>
      <c r="C54" s="6">
        <f t="shared" si="1"/>
        <v>4.0591133265101084E-87</v>
      </c>
      <c r="D54" s="6"/>
      <c r="E54" s="6"/>
    </row>
    <row r="55" spans="1:5" x14ac:dyDescent="0.25">
      <c r="A55" s="6">
        <v>-19.8</v>
      </c>
      <c r="B55" s="6">
        <f t="shared" si="0"/>
        <v>8.098663906569069E-4</v>
      </c>
      <c r="C55" s="6">
        <f t="shared" si="1"/>
        <v>2.954647824659123E-86</v>
      </c>
      <c r="D55" s="6"/>
      <c r="E55" s="6"/>
    </row>
    <row r="56" spans="1:5" x14ac:dyDescent="0.25">
      <c r="A56" s="6">
        <v>-19.7</v>
      </c>
      <c r="B56" s="6">
        <f t="shared" si="0"/>
        <v>8.1808806750055443E-4</v>
      </c>
      <c r="C56" s="6">
        <f t="shared" si="1"/>
        <v>2.1293023083306808E-85</v>
      </c>
      <c r="D56" s="6"/>
      <c r="E56" s="6"/>
    </row>
    <row r="57" spans="1:5" x14ac:dyDescent="0.25">
      <c r="A57" s="6">
        <v>-19.600000000000001</v>
      </c>
      <c r="B57" s="6">
        <f t="shared" si="0"/>
        <v>8.2643547145028196E-4</v>
      </c>
      <c r="C57" s="6">
        <f t="shared" si="1"/>
        <v>1.5192385847961194E-84</v>
      </c>
      <c r="D57" s="6"/>
      <c r="E57" s="6"/>
    </row>
    <row r="58" spans="1:5" x14ac:dyDescent="0.25">
      <c r="A58" s="6">
        <v>-19.5</v>
      </c>
      <c r="B58" s="6">
        <f t="shared" si="0"/>
        <v>8.3491117687551654E-4</v>
      </c>
      <c r="C58" s="6">
        <f t="shared" si="1"/>
        <v>1.0731778340682652E-83</v>
      </c>
      <c r="D58" s="6"/>
      <c r="E58" s="6"/>
    </row>
    <row r="59" spans="1:5" x14ac:dyDescent="0.25">
      <c r="A59" s="6">
        <v>-19.399999999999999</v>
      </c>
      <c r="B59" s="6">
        <f t="shared" si="0"/>
        <v>8.4351782431574805E-4</v>
      </c>
      <c r="C59" s="6">
        <f t="shared" si="1"/>
        <v>7.5054106864552673E-83</v>
      </c>
      <c r="D59" s="6"/>
      <c r="E59" s="6"/>
    </row>
    <row r="60" spans="1:5" x14ac:dyDescent="0.25">
      <c r="A60" s="6">
        <v>-19.3</v>
      </c>
      <c r="B60" s="6">
        <f t="shared" si="0"/>
        <v>8.5225812253016326E-4</v>
      </c>
      <c r="C60" s="6">
        <f t="shared" si="1"/>
        <v>5.1967794246721819E-82</v>
      </c>
      <c r="D60" s="6"/>
      <c r="E60" s="6"/>
    </row>
    <row r="61" spans="1:5" x14ac:dyDescent="0.25">
      <c r="A61" s="6">
        <v>-19.2</v>
      </c>
      <c r="B61" s="6">
        <f t="shared" si="0"/>
        <v>8.6113485062166084E-4</v>
      </c>
      <c r="C61" s="6">
        <f t="shared" si="1"/>
        <v>3.5624695540014216E-81</v>
      </c>
      <c r="D61" s="6"/>
      <c r="E61" s="6"/>
    </row>
    <row r="62" spans="1:5" x14ac:dyDescent="0.25">
      <c r="A62" s="6">
        <v>-19.100000000000001</v>
      </c>
      <c r="B62" s="6">
        <f t="shared" si="0"/>
        <v>8.701508602383495E-4</v>
      </c>
      <c r="C62" s="6">
        <f t="shared" si="1"/>
        <v>2.4178262829180205E-80</v>
      </c>
      <c r="D62" s="6"/>
      <c r="E62" s="6"/>
    </row>
    <row r="63" spans="1:5" x14ac:dyDescent="0.25">
      <c r="A63" s="6">
        <v>-19</v>
      </c>
      <c r="B63" s="6">
        <f t="shared" si="0"/>
        <v>8.7930907785577531E-4</v>
      </c>
      <c r="C63" s="6">
        <f t="shared" si="1"/>
        <v>1.6246360367736081E-79</v>
      </c>
      <c r="D63" s="6"/>
      <c r="E63" s="6"/>
    </row>
    <row r="64" spans="1:5" x14ac:dyDescent="0.25">
      <c r="A64" s="6">
        <v>-18.899999999999999</v>
      </c>
      <c r="B64" s="6">
        <f t="shared" si="0"/>
        <v>8.8861250714327008E-4</v>
      </c>
      <c r="C64" s="6">
        <f t="shared" si="1"/>
        <v>1.0807969874547756E-78</v>
      </c>
      <c r="D64" s="6"/>
      <c r="E64" s="6"/>
    </row>
    <row r="65" spans="1:5" x14ac:dyDescent="0.25">
      <c r="A65" s="6">
        <v>-18.8</v>
      </c>
      <c r="B65" s="6">
        <f t="shared" si="0"/>
        <v>8.980642314179851E-4</v>
      </c>
      <c r="C65" s="6">
        <f t="shared" si="1"/>
        <v>7.1185120392387957E-78</v>
      </c>
      <c r="D65" s="6"/>
      <c r="E65" s="6"/>
    </row>
    <row r="66" spans="1:5" x14ac:dyDescent="0.25">
      <c r="A66" s="6">
        <v>-18.7</v>
      </c>
      <c r="B66" s="6">
        <f t="shared" si="0"/>
        <v>9.0766741619034111E-4</v>
      </c>
      <c r="C66" s="6">
        <f t="shared" si="1"/>
        <v>4.6418529413769754E-77</v>
      </c>
      <c r="D66" s="6"/>
      <c r="E66" s="6"/>
    </row>
    <row r="67" spans="1:5" x14ac:dyDescent="0.25">
      <c r="A67" s="6">
        <v>-18.600000000000001</v>
      </c>
      <c r="B67" s="6">
        <f t="shared" si="0"/>
        <v>9.1742531180479209E-4</v>
      </c>
      <c r="C67" s="6">
        <f t="shared" si="1"/>
        <v>2.9967504981728959E-76</v>
      </c>
      <c r="D67" s="6"/>
      <c r="E67" s="6"/>
    </row>
    <row r="68" spans="1:5" x14ac:dyDescent="0.25">
      <c r="A68" s="6">
        <v>-18.5</v>
      </c>
      <c r="B68" s="6">
        <f t="shared" si="0"/>
        <v>9.2734125618001658E-4</v>
      </c>
      <c r="C68" s="6">
        <f t="shared" si="1"/>
        <v>1.9154324916719355E-75</v>
      </c>
      <c r="D68" s="6"/>
      <c r="E68" s="6"/>
    </row>
    <row r="69" spans="1:5" x14ac:dyDescent="0.25">
      <c r="A69" s="6">
        <v>-18.399999999999999</v>
      </c>
      <c r="B69" s="6">
        <f t="shared" si="0"/>
        <v>9.3741867765281752E-4</v>
      </c>
      <c r="C69" s="6">
        <f t="shared" si="1"/>
        <v>1.2121047949078821E-74</v>
      </c>
      <c r="D69" s="6"/>
      <c r="E69" s="6"/>
    </row>
    <row r="70" spans="1:5" x14ac:dyDescent="0.25">
      <c r="A70" s="6">
        <v>-18.3</v>
      </c>
      <c r="B70" s="6">
        <f t="shared" si="0"/>
        <v>9.4766109793024695E-4</v>
      </c>
      <c r="C70" s="6">
        <f t="shared" si="1"/>
        <v>7.5939991384233537E-74</v>
      </c>
      <c r="D70" s="6"/>
      <c r="E70" s="6"/>
    </row>
    <row r="71" spans="1:5" x14ac:dyDescent="0.25">
      <c r="A71" s="6">
        <v>-18.2</v>
      </c>
      <c r="B71" s="6">
        <f t="shared" si="0"/>
        <v>9.5807213515467957E-4</v>
      </c>
      <c r="C71" s="6">
        <f t="shared" si="1"/>
        <v>4.7104020030901163E-73</v>
      </c>
      <c r="D71" s="6"/>
      <c r="E71" s="6"/>
    </row>
    <row r="72" spans="1:5" x14ac:dyDescent="0.25">
      <c r="A72" s="6">
        <v>-18.100000000000001</v>
      </c>
      <c r="B72" s="6">
        <f t="shared" si="0"/>
        <v>9.6865550708679173E-4</v>
      </c>
      <c r="C72" s="6">
        <f t="shared" si="1"/>
        <v>2.8926937527363928E-72</v>
      </c>
      <c r="D72" s="6"/>
      <c r="E72" s="6"/>
    </row>
    <row r="73" spans="1:5" x14ac:dyDescent="0.25">
      <c r="A73" s="6">
        <v>-18</v>
      </c>
      <c r="B73" s="6">
        <f t="shared" si="0"/>
        <v>9.794150344116636E-4</v>
      </c>
      <c r="C73" s="6">
        <f t="shared" si="1"/>
        <v>1.7587495425951039E-71</v>
      </c>
      <c r="D73" s="6"/>
      <c r="E73" s="6"/>
    </row>
    <row r="74" spans="1:5" x14ac:dyDescent="0.25">
      <c r="A74" s="6">
        <v>-17.899999999999999</v>
      </c>
      <c r="B74" s="6">
        <f t="shared" si="0"/>
        <v>9.9035464417345669E-4</v>
      </c>
      <c r="C74" s="6">
        <f t="shared" si="1"/>
        <v>1.0586748413641459E-70</v>
      </c>
      <c r="D74" s="6"/>
      <c r="E74" s="6"/>
    </row>
    <row r="75" spans="1:5" x14ac:dyDescent="0.25">
      <c r="A75" s="6">
        <v>-17.8</v>
      </c>
      <c r="B75" s="6">
        <f t="shared" si="0"/>
        <v>1.0014783733444206E-3</v>
      </c>
      <c r="C75" s="6">
        <f t="shared" si="1"/>
        <v>6.3092573556037398E-70</v>
      </c>
      <c r="D75" s="6"/>
      <c r="E75" s="6"/>
    </row>
    <row r="76" spans="1:5" x14ac:dyDescent="0.25">
      <c r="A76" s="6">
        <v>-17.7</v>
      </c>
      <c r="B76" s="6">
        <f t="shared" si="0"/>
        <v>1.0127903725342541E-3</v>
      </c>
      <c r="C76" s="6">
        <f t="shared" si="1"/>
        <v>3.7226392159452014E-69</v>
      </c>
      <c r="D76" s="6"/>
      <c r="E76" s="6"/>
    </row>
    <row r="77" spans="1:5" x14ac:dyDescent="0.25">
      <c r="A77" s="6">
        <v>-17.600000000000001</v>
      </c>
      <c r="B77" s="6">
        <f t="shared" si="0"/>
        <v>1.0242949098461533E-3</v>
      </c>
      <c r="C77" s="6">
        <f t="shared" si="1"/>
        <v>2.1746066342991494E-68</v>
      </c>
      <c r="D77" s="6"/>
      <c r="E77" s="6"/>
    </row>
    <row r="78" spans="1:5" x14ac:dyDescent="0.25">
      <c r="A78" s="6">
        <v>-17.5</v>
      </c>
      <c r="B78" s="6">
        <f t="shared" si="0"/>
        <v>1.0359963748862186E-3</v>
      </c>
      <c r="C78" s="6">
        <f t="shared" si="1"/>
        <v>1.2576723828781936E-67</v>
      </c>
      <c r="D78" s="6"/>
      <c r="E78" s="6"/>
    </row>
    <row r="79" spans="1:5" x14ac:dyDescent="0.25">
      <c r="A79" s="6">
        <v>-17.399999999999999</v>
      </c>
      <c r="B79" s="6">
        <f t="shared" si="0"/>
        <v>1.0478992829332063E-3</v>
      </c>
      <c r="C79" s="6">
        <f t="shared" si="1"/>
        <v>7.2013081527191162E-67</v>
      </c>
      <c r="D79" s="6"/>
      <c r="E79" s="6"/>
    </row>
    <row r="80" spans="1:5" x14ac:dyDescent="0.25">
      <c r="A80" s="6">
        <v>-17.3</v>
      </c>
      <c r="B80" s="6">
        <f t="shared" si="0"/>
        <v>1.0600082792760022E-3</v>
      </c>
      <c r="C80" s="6">
        <f t="shared" si="1"/>
        <v>4.0823696010715109E-66</v>
      </c>
      <c r="D80" s="6"/>
      <c r="E80" s="6"/>
    </row>
    <row r="81" spans="1:5" x14ac:dyDescent="0.25">
      <c r="A81" s="6">
        <v>-17.2</v>
      </c>
      <c r="B81" s="6">
        <f t="shared" si="0"/>
        <v>1.0723281437265554E-3</v>
      </c>
      <c r="C81" s="6">
        <f t="shared" si="1"/>
        <v>2.2912385236994442E-65</v>
      </c>
      <c r="D81" s="6"/>
      <c r="E81" s="6"/>
    </row>
    <row r="82" spans="1:5" x14ac:dyDescent="0.25">
      <c r="A82" s="6">
        <v>-17.100000000000001</v>
      </c>
      <c r="B82" s="6">
        <f t="shared" si="0"/>
        <v>1.0848637953164196E-3</v>
      </c>
      <c r="C82" s="6">
        <f t="shared" si="1"/>
        <v>1.2731668997619511E-64</v>
      </c>
      <c r="D82" s="6"/>
      <c r="E82" s="6"/>
    </row>
    <row r="83" spans="1:5" x14ac:dyDescent="0.25">
      <c r="A83" s="6">
        <v>-17</v>
      </c>
      <c r="B83" s="6">
        <f t="shared" si="0"/>
        <v>1.0976202971854851E-3</v>
      </c>
      <c r="C83" s="6">
        <f t="shared" si="1"/>
        <v>7.0041821343185826E-64</v>
      </c>
      <c r="D83" s="6"/>
      <c r="E83" s="6"/>
    </row>
    <row r="84" spans="1:5" x14ac:dyDescent="0.25">
      <c r="A84" s="6">
        <v>-16.899999999999999</v>
      </c>
      <c r="B84" s="6">
        <f t="shared" si="0"/>
        <v>1.1106028616719261E-3</v>
      </c>
      <c r="C84" s="6">
        <f t="shared" si="1"/>
        <v>3.8149300361502692E-63</v>
      </c>
      <c r="D84" s="6"/>
      <c r="E84" s="6"/>
    </row>
    <row r="85" spans="1:5" x14ac:dyDescent="0.25">
      <c r="A85" s="6">
        <v>-16.8</v>
      </c>
      <c r="B85" s="6">
        <f t="shared" si="0"/>
        <v>1.123816855612875E-3</v>
      </c>
      <c r="C85" s="6">
        <f t="shared" si="1"/>
        <v>2.0571823030286121E-62</v>
      </c>
      <c r="D85" s="6"/>
      <c r="E85" s="6"/>
    </row>
    <row r="86" spans="1:5" x14ac:dyDescent="0.25">
      <c r="A86" s="6">
        <v>-16.6999999999999</v>
      </c>
      <c r="B86" s="6">
        <f t="shared" si="0"/>
        <v>1.1372678058658564E-3</v>
      </c>
      <c r="C86" s="6">
        <f t="shared" si="1"/>
        <v>1.0982874900186882E-61</v>
      </c>
      <c r="D86" s="6"/>
      <c r="E86" s="6"/>
    </row>
    <row r="87" spans="1:5" x14ac:dyDescent="0.25">
      <c r="A87" s="6">
        <v>-16.600000000000001</v>
      </c>
      <c r="B87" s="6">
        <f t="shared" si="0"/>
        <v>1.1509614050614356E-3</v>
      </c>
      <c r="C87" s="6">
        <f t="shared" si="1"/>
        <v>5.8051888065287248E-61</v>
      </c>
      <c r="D87" s="6"/>
      <c r="E87" s="6"/>
    </row>
    <row r="88" spans="1:5" x14ac:dyDescent="0.25">
      <c r="A88" s="6">
        <v>-16.5</v>
      </c>
      <c r="B88" s="6">
        <f t="shared" si="0"/>
        <v>1.1649035175985019E-3</v>
      </c>
      <c r="C88" s="6">
        <f t="shared" si="1"/>
        <v>3.0379016987899232E-60</v>
      </c>
      <c r="D88" s="6"/>
      <c r="E88" s="6"/>
    </row>
    <row r="89" spans="1:5" x14ac:dyDescent="0.25">
      <c r="A89" s="6">
        <v>-16.399999999999899</v>
      </c>
      <c r="B89" s="6">
        <f t="shared" si="0"/>
        <v>1.1791001858934458E-3</v>
      </c>
      <c r="C89" s="6">
        <f t="shared" si="1"/>
        <v>1.5739398797792394E-59</v>
      </c>
      <c r="D89" s="6"/>
      <c r="E89" s="6"/>
    </row>
    <row r="90" spans="1:5" x14ac:dyDescent="0.25">
      <c r="A90" s="6">
        <v>-16.3</v>
      </c>
      <c r="B90" s="6">
        <f t="shared" si="0"/>
        <v>1.1935576368959867E-3</v>
      </c>
      <c r="C90" s="6">
        <f t="shared" si="1"/>
        <v>8.0734585031602052E-59</v>
      </c>
      <c r="D90" s="6"/>
      <c r="E90" s="6"/>
    </row>
    <row r="91" spans="1:5" x14ac:dyDescent="0.25">
      <c r="A91" s="6">
        <v>-16.1999999999999</v>
      </c>
      <c r="B91" s="6">
        <f t="shared" si="0"/>
        <v>1.2082822888847351E-3</v>
      </c>
      <c r="C91" s="6">
        <f t="shared" si="1"/>
        <v>4.100040535839861E-58</v>
      </c>
      <c r="D91" s="6"/>
      <c r="E91" s="6"/>
    </row>
    <row r="92" spans="1:5" x14ac:dyDescent="0.25">
      <c r="A92" s="6">
        <v>-16.099999999999898</v>
      </c>
      <c r="B92" s="6">
        <f t="shared" si="0"/>
        <v>1.2232807585557614E-3</v>
      </c>
      <c r="C92" s="6">
        <f t="shared" si="1"/>
        <v>2.0614544295881764E-57</v>
      </c>
      <c r="D92" s="6"/>
      <c r="E92" s="6"/>
    </row>
    <row r="93" spans="1:5" x14ac:dyDescent="0.25">
      <c r="A93" s="6">
        <v>-15.999999999999901</v>
      </c>
      <c r="B93" s="6">
        <f t="shared" si="0"/>
        <v>1.2385598684194344E-3</v>
      </c>
      <c r="C93" s="6">
        <f t="shared" si="1"/>
        <v>1.0261630727935368E-56</v>
      </c>
      <c r="D93" s="6"/>
      <c r="E93" s="6"/>
    </row>
    <row r="94" spans="1:5" x14ac:dyDescent="0.25">
      <c r="A94" s="6">
        <v>-15.899999999999901</v>
      </c>
      <c r="B94" s="6">
        <f t="shared" si="0"/>
        <v>1.2541266545202893E-3</v>
      </c>
      <c r="C94" s="6">
        <f t="shared" si="1"/>
        <v>5.0572693043834037E-56</v>
      </c>
      <c r="D94" s="6"/>
      <c r="E94" s="6"/>
    </row>
    <row r="95" spans="1:5" x14ac:dyDescent="0.25">
      <c r="A95" s="6">
        <v>-15.799999999999899</v>
      </c>
      <c r="B95" s="6">
        <f t="shared" si="0"/>
        <v>1.2699883744964678E-3</v>
      </c>
      <c r="C95" s="6">
        <f t="shared" si="1"/>
        <v>2.4675890515695216E-55</v>
      </c>
      <c r="D95" s="6"/>
      <c r="E95" s="6"/>
    </row>
    <row r="96" spans="1:5" x14ac:dyDescent="0.25">
      <c r="A96" s="6">
        <v>-15.6999999999999</v>
      </c>
      <c r="B96" s="6">
        <f t="shared" si="0"/>
        <v>1.2861525159957765E-3</v>
      </c>
      <c r="C96" s="6">
        <f t="shared" si="1"/>
        <v>1.1920285127810024E-54</v>
      </c>
      <c r="D96" s="6"/>
      <c r="E96" s="6"/>
    </row>
    <row r="97" spans="1:5" x14ac:dyDescent="0.25">
      <c r="A97" s="6">
        <v>-15.5999999999999</v>
      </c>
      <c r="B97" s="6">
        <f t="shared" si="0"/>
        <v>1.3026268054665033E-3</v>
      </c>
      <c r="C97" s="6">
        <f t="shared" si="1"/>
        <v>5.7010848909501179E-54</v>
      </c>
      <c r="D97" s="6"/>
      <c r="E97" s="6"/>
    </row>
    <row r="98" spans="1:5" x14ac:dyDescent="0.25">
      <c r="A98" s="6">
        <v>-15.499999999999901</v>
      </c>
      <c r="B98" s="6">
        <f t="shared" si="0"/>
        <v>1.3194192173421543E-3</v>
      </c>
      <c r="C98" s="6">
        <f t="shared" si="1"/>
        <v>2.6995130245927304E-53</v>
      </c>
      <c r="D98" s="6"/>
      <c r="E98" s="6"/>
    </row>
    <row r="99" spans="1:5" x14ac:dyDescent="0.25">
      <c r="A99" s="6">
        <v>-15.399999999999901</v>
      </c>
      <c r="B99" s="6">
        <f t="shared" si="0"/>
        <v>1.3365379836403877E-3</v>
      </c>
      <c r="C99" s="6">
        <f t="shared" si="1"/>
        <v>1.2655240466066942E-52</v>
      </c>
      <c r="D99" s="6"/>
      <c r="E99" s="6"/>
    </row>
    <row r="100" spans="1:5" x14ac:dyDescent="0.25">
      <c r="A100" s="6">
        <v>-15.299999999999899</v>
      </c>
      <c r="B100" s="6">
        <f t="shared" si="0"/>
        <v>1.353991603997596E-3</v>
      </c>
      <c r="C100" s="6">
        <f t="shared" si="1"/>
        <v>5.873709066286359E-52</v>
      </c>
      <c r="D100" s="6"/>
      <c r="E100" s="6"/>
    </row>
    <row r="101" spans="1:5" x14ac:dyDescent="0.25">
      <c r="A101" s="6">
        <v>-15.1999999999999</v>
      </c>
      <c r="B101" s="6">
        <f t="shared" si="0"/>
        <v>1.3717888561618466E-3</v>
      </c>
      <c r="C101" s="6">
        <f t="shared" si="1"/>
        <v>2.6990536443923926E-51</v>
      </c>
      <c r="D101" s="6"/>
      <c r="E101" s="6"/>
    </row>
    <row r="102" spans="1:5" x14ac:dyDescent="0.25">
      <c r="A102" s="6">
        <v>-15.0999999999999</v>
      </c>
      <c r="B102" s="6">
        <f t="shared" si="0"/>
        <v>1.3899388069682323E-3</v>
      </c>
      <c r="C102" s="6">
        <f t="shared" si="1"/>
        <v>1.2279131672288316E-50</v>
      </c>
      <c r="D102" s="6"/>
      <c r="E102" s="6"/>
    </row>
    <row r="103" spans="1:5" x14ac:dyDescent="0.25">
      <c r="A103" s="6">
        <v>-14.999999999999901</v>
      </c>
      <c r="B103" s="6">
        <f t="shared" si="0"/>
        <v>1.4084508238221011E-3</v>
      </c>
      <c r="C103" s="6">
        <f t="shared" si="1"/>
        <v>5.530709549852669E-50</v>
      </c>
      <c r="D103" s="6"/>
      <c r="E103" s="6"/>
    </row>
    <row r="104" spans="1:5" x14ac:dyDescent="0.25">
      <c r="A104" s="6">
        <v>-14.899999999999901</v>
      </c>
      <c r="B104" s="6">
        <f t="shared" si="0"/>
        <v>1.4273345867171646E-3</v>
      </c>
      <c r="C104" s="6">
        <f t="shared" si="1"/>
        <v>2.4663295258842312E-49</v>
      </c>
      <c r="D104" s="6"/>
      <c r="E104" s="6"/>
    </row>
    <row r="105" spans="1:5" x14ac:dyDescent="0.25">
      <c r="A105" s="6">
        <v>-14.799999999999899</v>
      </c>
      <c r="B105" s="6">
        <f t="shared" si="0"/>
        <v>1.4466001008171013E-3</v>
      </c>
      <c r="C105" s="6">
        <f t="shared" si="1"/>
        <v>1.0888759553293463E-48</v>
      </c>
      <c r="D105" s="6"/>
      <c r="E105" s="6"/>
    </row>
    <row r="106" spans="1:5" x14ac:dyDescent="0.25">
      <c r="A106" s="6">
        <v>-14.6999999999999</v>
      </c>
      <c r="B106" s="6">
        <f t="shared" si="0"/>
        <v>1.4662577096310058E-3</v>
      </c>
      <c r="C106" s="6">
        <f t="shared" si="1"/>
        <v>4.7595157530276112E-48</v>
      </c>
      <c r="D106" s="6"/>
      <c r="E106" s="6"/>
    </row>
    <row r="107" spans="1:5" x14ac:dyDescent="0.25">
      <c r="A107" s="6">
        <v>-14.5999999999999</v>
      </c>
      <c r="B107" s="6">
        <f t="shared" si="0"/>
        <v>1.4863181088148813E-3</v>
      </c>
      <c r="C107" s="6">
        <f t="shared" si="1"/>
        <v>2.0597010224119167E-47</v>
      </c>
      <c r="D107" s="6"/>
      <c r="E107" s="6"/>
    </row>
    <row r="108" spans="1:5" x14ac:dyDescent="0.25">
      <c r="A108" s="6">
        <v>-14.499999999999901</v>
      </c>
      <c r="B108" s="6">
        <f t="shared" si="0"/>
        <v>1.5067923606333494E-3</v>
      </c>
      <c r="C108" s="6">
        <f t="shared" si="1"/>
        <v>8.824754974607617E-47</v>
      </c>
      <c r="D108" s="6"/>
      <c r="E108" s="6"/>
    </row>
    <row r="109" spans="1:5" x14ac:dyDescent="0.25">
      <c r="A109" s="6">
        <v>-14.399999999999901</v>
      </c>
      <c r="B109" s="6">
        <f t="shared" si="0"/>
        <v>1.527691909117849E-3</v>
      </c>
      <c r="C109" s="6">
        <f t="shared" si="1"/>
        <v>3.7433305798903821E-46</v>
      </c>
      <c r="D109" s="6"/>
      <c r="E109" s="6"/>
    </row>
    <row r="110" spans="1:5" x14ac:dyDescent="0.25">
      <c r="A110" s="6">
        <v>-14.299999999999899</v>
      </c>
      <c r="B110" s="6">
        <f t="shared" si="0"/>
        <v>1.549028595959877E-3</v>
      </c>
      <c r="C110" s="6">
        <f t="shared" si="1"/>
        <v>1.5720659586079883E-45</v>
      </c>
      <c r="D110" s="6"/>
      <c r="E110" s="6"/>
    </row>
    <row r="111" spans="1:5" x14ac:dyDescent="0.25">
      <c r="A111" s="6">
        <v>-14.1999999999999</v>
      </c>
      <c r="B111" s="6">
        <f t="shared" si="0"/>
        <v>1.5708146771801974E-3</v>
      </c>
      <c r="C111" s="6">
        <f t="shared" si="1"/>
        <v>6.5364267753279473E-45</v>
      </c>
      <c r="D111" s="6"/>
      <c r="E111" s="6"/>
    </row>
    <row r="112" spans="1:5" x14ac:dyDescent="0.25">
      <c r="A112" s="6">
        <v>-14.0999999999999</v>
      </c>
      <c r="B112" s="6">
        <f t="shared" si="0"/>
        <v>1.5930628406175627E-3</v>
      </c>
      <c r="C112" s="6">
        <f t="shared" si="1"/>
        <v>2.6907112356462131E-44</v>
      </c>
      <c r="D112" s="6"/>
      <c r="E112" s="6"/>
    </row>
    <row r="113" spans="1:5" x14ac:dyDescent="0.25">
      <c r="A113" s="6">
        <v>-13.999999999999901</v>
      </c>
      <c r="B113" s="6">
        <f t="shared" si="0"/>
        <v>1.6157862242832245E-3</v>
      </c>
      <c r="C113" s="6">
        <f t="shared" si="1"/>
        <v>1.0966065593904984E-43</v>
      </c>
      <c r="D113" s="6"/>
      <c r="E113" s="6"/>
    </row>
    <row r="114" spans="1:5" x14ac:dyDescent="0.25">
      <c r="A114" s="6">
        <v>-13.899999999999901</v>
      </c>
      <c r="B114" s="6">
        <f t="shared" si="0"/>
        <v>1.6389984356304783E-3</v>
      </c>
      <c r="C114" s="6">
        <f t="shared" si="1"/>
        <v>4.4247795833222668E-43</v>
      </c>
      <c r="D114" s="6"/>
      <c r="E114" s="6"/>
    </row>
    <row r="115" spans="1:5" x14ac:dyDescent="0.25">
      <c r="A115" s="6">
        <v>-13.799999999999899</v>
      </c>
      <c r="B115" s="6">
        <f t="shared" si="0"/>
        <v>1.6627135717916595E-3</v>
      </c>
      <c r="C115" s="6">
        <f t="shared" si="1"/>
        <v>1.7676224102559877E-42</v>
      </c>
      <c r="D115" s="6"/>
      <c r="E115" s="6"/>
    </row>
    <row r="116" spans="1:5" x14ac:dyDescent="0.25">
      <c r="A116" s="6">
        <v>-13.6999999999999</v>
      </c>
      <c r="B116" s="6">
        <f t="shared" si="0"/>
        <v>1.6869462408383874E-3</v>
      </c>
      <c r="C116" s="6">
        <f t="shared" si="1"/>
        <v>6.9910822497161256E-42</v>
      </c>
      <c r="D116" s="6"/>
      <c r="E116" s="6"/>
    </row>
    <row r="117" spans="1:5" x14ac:dyDescent="0.25">
      <c r="A117" s="6">
        <v>-13.5999999999999</v>
      </c>
      <c r="B117" s="6">
        <f t="shared" ref="B117:B180" si="2">_xlfn.T.DIST(A117,$B$6,0)</f>
        <v>1.7117115841245177E-3</v>
      </c>
      <c r="C117" s="6">
        <f t="shared" ref="C117:C180" si="3">_xlfn.NORM.S.DIST(A117,0)</f>
        <v>2.7375141923590039E-41</v>
      </c>
      <c r="D117" s="6"/>
      <c r="E117" s="6"/>
    </row>
    <row r="118" spans="1:5" x14ac:dyDescent="0.25">
      <c r="A118" s="6">
        <v>-13.499999999999901</v>
      </c>
      <c r="B118" s="6">
        <f t="shared" si="2"/>
        <v>1.7370252997751449E-3</v>
      </c>
      <c r="C118" s="6">
        <f t="shared" si="3"/>
        <v>1.0612688139166339E-40</v>
      </c>
      <c r="D118" s="6"/>
      <c r="E118" s="6"/>
    </row>
    <row r="119" spans="1:5" x14ac:dyDescent="0.25">
      <c r="A119" s="6">
        <v>-13.399999999999901</v>
      </c>
      <c r="B119" s="6">
        <f t="shared" si="2"/>
        <v>1.762903667389208E-3</v>
      </c>
      <c r="C119" s="6">
        <f t="shared" si="3"/>
        <v>4.0733476775332866E-40</v>
      </c>
      <c r="D119" s="6"/>
      <c r="E119" s="6"/>
    </row>
    <row r="120" spans="1:5" x14ac:dyDescent="0.25">
      <c r="A120" s="6">
        <v>-13.299999999999899</v>
      </c>
      <c r="B120" s="6">
        <f t="shared" si="2"/>
        <v>1.7893635740277446E-3</v>
      </c>
      <c r="C120" s="6">
        <f t="shared" si="3"/>
        <v>1.5478704662982959E-39</v>
      </c>
      <c r="D120" s="6"/>
      <c r="E120" s="6"/>
    </row>
    <row r="121" spans="1:5" x14ac:dyDescent="0.25">
      <c r="A121" s="6">
        <v>-13.1999999999999</v>
      </c>
      <c r="B121" s="6">
        <f t="shared" si="2"/>
        <v>1.8164225415646855E-3</v>
      </c>
      <c r="C121" s="6">
        <f t="shared" si="3"/>
        <v>5.8233755997441819E-39</v>
      </c>
      <c r="D121" s="6"/>
      <c r="E121" s="6"/>
    </row>
    <row r="122" spans="1:5" x14ac:dyDescent="0.25">
      <c r="A122" s="6">
        <v>-13.0999999999999</v>
      </c>
      <c r="B122" s="6">
        <f t="shared" si="2"/>
        <v>1.8440987554822752E-3</v>
      </c>
      <c r="C122" s="6">
        <f t="shared" si="3"/>
        <v>2.1690624002634987E-38</v>
      </c>
      <c r="D122" s="6"/>
      <c r="E122" s="6"/>
    </row>
    <row r="123" spans="1:5" x14ac:dyDescent="0.25">
      <c r="A123" s="6">
        <v>-12.999999999999901</v>
      </c>
      <c r="B123" s="6">
        <f t="shared" si="2"/>
        <v>1.8724110951987975E-3</v>
      </c>
      <c r="C123" s="6">
        <f t="shared" si="3"/>
        <v>7.998827757017155E-38</v>
      </c>
      <c r="D123" s="6"/>
      <c r="E123" s="6"/>
    </row>
    <row r="124" spans="1:5" x14ac:dyDescent="0.25">
      <c r="A124" s="6">
        <v>-12.899999999999901</v>
      </c>
      <c r="B124" s="6">
        <f t="shared" si="2"/>
        <v>1.9013791660223139E-3</v>
      </c>
      <c r="C124" s="6">
        <f t="shared" si="3"/>
        <v>2.920368793871873E-37</v>
      </c>
      <c r="D124" s="6"/>
      <c r="E124" s="6"/>
    </row>
    <row r="125" spans="1:5" x14ac:dyDescent="0.25">
      <c r="A125" s="6">
        <v>-12.799999999999899</v>
      </c>
      <c r="B125" s="6">
        <f t="shared" si="2"/>
        <v>1.9310233328305975E-3</v>
      </c>
      <c r="C125" s="6">
        <f t="shared" si="3"/>
        <v>1.0556163502466539E-36</v>
      </c>
      <c r="D125" s="6"/>
      <c r="E125" s="6"/>
    </row>
    <row r="126" spans="1:5" x14ac:dyDescent="0.25">
      <c r="A126" s="6">
        <v>-12.6999999999999</v>
      </c>
      <c r="B126" s="6">
        <f t="shared" si="2"/>
        <v>1.9613647555844207E-3</v>
      </c>
      <c r="C126" s="6">
        <f t="shared" si="3"/>
        <v>3.7777357211538974E-36</v>
      </c>
      <c r="D126" s="6"/>
      <c r="E126" s="6"/>
    </row>
    <row r="127" spans="1:5" x14ac:dyDescent="0.25">
      <c r="A127" s="6">
        <v>-12.5999999999999</v>
      </c>
      <c r="B127" s="6">
        <f t="shared" si="2"/>
        <v>1.9924254267889062E-3</v>
      </c>
      <c r="C127" s="6">
        <f t="shared" si="3"/>
        <v>1.3384867992559616E-35</v>
      </c>
      <c r="D127" s="6"/>
      <c r="E127" s="6"/>
    </row>
    <row r="128" spans="1:5" x14ac:dyDescent="0.25">
      <c r="A128" s="6">
        <v>-12.499999999999901</v>
      </c>
      <c r="B128" s="6">
        <f t="shared" si="2"/>
        <v>2.024228211025728E-3</v>
      </c>
      <c r="C128" s="6">
        <f t="shared" si="3"/>
        <v>4.6951953579810174E-35</v>
      </c>
      <c r="D128" s="6"/>
      <c r="E128" s="6"/>
    </row>
    <row r="129" spans="1:5" x14ac:dyDescent="0.25">
      <c r="A129" s="6">
        <v>-12.399999999999901</v>
      </c>
      <c r="B129" s="6">
        <f t="shared" si="2"/>
        <v>2.0567968866877472E-3</v>
      </c>
      <c r="C129" s="6">
        <f t="shared" si="3"/>
        <v>1.630610734841661E-34</v>
      </c>
      <c r="D129" s="6"/>
      <c r="E129" s="6"/>
    </row>
    <row r="130" spans="1:5" x14ac:dyDescent="0.25">
      <c r="A130" s="6">
        <v>-12.299999999999899</v>
      </c>
      <c r="B130" s="6">
        <f t="shared" si="2"/>
        <v>2.0901561900571008E-3</v>
      </c>
      <c r="C130" s="6">
        <f t="shared" si="3"/>
        <v>5.6066569263108433E-34</v>
      </c>
      <c r="D130" s="6"/>
      <c r="E130" s="6"/>
    </row>
    <row r="131" spans="1:5" x14ac:dyDescent="0.25">
      <c r="A131" s="6">
        <v>-12.1999999999999</v>
      </c>
      <c r="B131" s="6">
        <f t="shared" si="2"/>
        <v>2.1243318618779754E-3</v>
      </c>
      <c r="C131" s="6">
        <f t="shared" si="3"/>
        <v>1.9085991346391218E-33</v>
      </c>
      <c r="D131" s="6"/>
      <c r="E131" s="6"/>
    </row>
    <row r="132" spans="1:5" x14ac:dyDescent="0.25">
      <c r="A132" s="6">
        <v>-12.0999999999999</v>
      </c>
      <c r="B132" s="6">
        <f t="shared" si="2"/>
        <v>2.1593506965863641E-3</v>
      </c>
      <c r="C132" s="6">
        <f t="shared" si="3"/>
        <v>6.4325403346435182E-33</v>
      </c>
      <c r="D132" s="6"/>
      <c r="E132" s="6"/>
    </row>
    <row r="133" spans="1:5" x14ac:dyDescent="0.25">
      <c r="A133" s="6">
        <v>-11.999999999999901</v>
      </c>
      <c r="B133" s="6">
        <f t="shared" si="2"/>
        <v>2.1952405943710066E-3</v>
      </c>
      <c r="C133" s="6">
        <f t="shared" si="3"/>
        <v>2.1463837356656228E-32</v>
      </c>
      <c r="D133" s="6"/>
      <c r="E133" s="6"/>
    </row>
    <row r="134" spans="1:5" x14ac:dyDescent="0.25">
      <c r="A134" s="6">
        <v>-11.899999999999901</v>
      </c>
      <c r="B134" s="6">
        <f t="shared" si="2"/>
        <v>2.2320306162526885E-3</v>
      </c>
      <c r="C134" s="6">
        <f t="shared" si="3"/>
        <v>7.0907026684364234E-32</v>
      </c>
      <c r="D134" s="6"/>
      <c r="E134" s="6"/>
    </row>
    <row r="135" spans="1:5" x14ac:dyDescent="0.25">
      <c r="A135" s="6">
        <v>-11.799999999999899</v>
      </c>
      <c r="B135" s="6">
        <f t="shared" si="2"/>
        <v>2.2697510423830298E-3</v>
      </c>
      <c r="C135" s="6">
        <f t="shared" si="3"/>
        <v>2.3191467772588854E-31</v>
      </c>
      <c r="D135" s="6"/>
      <c r="E135" s="6"/>
    </row>
    <row r="136" spans="1:5" x14ac:dyDescent="0.25">
      <c r="A136" s="6">
        <v>-11.6999999999999</v>
      </c>
      <c r="B136" s="6">
        <f t="shared" si="2"/>
        <v>2.3084334337790707E-3</v>
      </c>
      <c r="C136" s="6">
        <f t="shared" si="3"/>
        <v>7.5097287725052783E-31</v>
      </c>
      <c r="D136" s="6"/>
      <c r="E136" s="6"/>
    </row>
    <row r="137" spans="1:5" x14ac:dyDescent="0.25">
      <c r="A137" s="6">
        <v>-11.5999999999999</v>
      </c>
      <c r="B137" s="6">
        <f t="shared" si="2"/>
        <v>2.3481106977264396E-3</v>
      </c>
      <c r="C137" s="6">
        <f t="shared" si="3"/>
        <v>2.4075611318421067E-30</v>
      </c>
      <c r="D137" s="6"/>
      <c r="E137" s="6"/>
    </row>
    <row r="138" spans="1:5" x14ac:dyDescent="0.25">
      <c r="A138" s="6">
        <v>-11.499999999999901</v>
      </c>
      <c r="B138" s="6">
        <f t="shared" si="2"/>
        <v>2.3888171571016595E-3</v>
      </c>
      <c r="C138" s="6">
        <f t="shared" si="3"/>
        <v>7.6416554115958913E-30</v>
      </c>
      <c r="D138" s="6"/>
      <c r="E138" s="6"/>
    </row>
    <row r="139" spans="1:5" x14ac:dyDescent="0.25">
      <c r="A139" s="6">
        <v>-11.399999999999901</v>
      </c>
      <c r="B139" s="6">
        <f t="shared" si="2"/>
        <v>2.4305886238835997E-3</v>
      </c>
      <c r="C139" s="6">
        <f t="shared" si="3"/>
        <v>2.4013454000112659E-29</v>
      </c>
      <c r="D139" s="6"/>
      <c r="E139" s="6"/>
    </row>
    <row r="140" spans="1:5" x14ac:dyDescent="0.25">
      <c r="A140" s="6">
        <v>-11.299999999999899</v>
      </c>
      <c r="B140" s="6">
        <f t="shared" si="2"/>
        <v>2.4734624771450484E-3</v>
      </c>
      <c r="C140" s="6">
        <f t="shared" si="3"/>
        <v>7.4710022758920179E-29</v>
      </c>
      <c r="D140" s="6"/>
      <c r="E140" s="6"/>
    </row>
    <row r="141" spans="1:5" x14ac:dyDescent="0.25">
      <c r="A141" s="6">
        <v>-11.1999999999999</v>
      </c>
      <c r="B141" s="6">
        <f t="shared" si="2"/>
        <v>2.5174777458383136E-3</v>
      </c>
      <c r="C141" s="6">
        <f t="shared" si="3"/>
        <v>2.3012307088507224E-28</v>
      </c>
      <c r="D141" s="6"/>
      <c r="E141" s="6"/>
    </row>
    <row r="142" spans="1:5" x14ac:dyDescent="0.25">
      <c r="A142" s="6">
        <v>-11.0999999999999</v>
      </c>
      <c r="B142" s="6">
        <f t="shared" si="2"/>
        <v>2.5626751967136011E-3</v>
      </c>
      <c r="C142" s="6">
        <f t="shared" si="3"/>
        <v>7.017759942669086E-28</v>
      </c>
      <c r="D142" s="6"/>
      <c r="E142" s="6"/>
    </row>
    <row r="143" spans="1:5" x14ac:dyDescent="0.25">
      <c r="A143" s="6">
        <v>-10.999999999999901</v>
      </c>
      <c r="B143" s="6">
        <f t="shared" si="2"/>
        <v>2.6090974277360362E-3</v>
      </c>
      <c r="C143" s="6">
        <f t="shared" si="3"/>
        <v>2.1188192535116722E-27</v>
      </c>
      <c r="D143" s="6"/>
      <c r="E143" s="6"/>
    </row>
    <row r="144" spans="1:5" x14ac:dyDescent="0.25">
      <c r="A144" s="6">
        <v>-10.899999999999901</v>
      </c>
      <c r="B144" s="6">
        <f t="shared" si="2"/>
        <v>2.6567889673966816E-3</v>
      </c>
      <c r="C144" s="6">
        <f t="shared" si="3"/>
        <v>6.3335378218374465E-27</v>
      </c>
      <c r="D144" s="6"/>
      <c r="E144" s="6"/>
    </row>
    <row r="145" spans="1:5" x14ac:dyDescent="0.25">
      <c r="A145" s="6">
        <v>-10.799999999999899</v>
      </c>
      <c r="B145" s="6">
        <f t="shared" si="2"/>
        <v>2.7057963803450917E-3</v>
      </c>
      <c r="C145" s="6">
        <f t="shared" si="3"/>
        <v>1.8743724023438475E-26</v>
      </c>
      <c r="D145" s="6"/>
      <c r="E145" s="6"/>
    </row>
    <row r="146" spans="1:5" x14ac:dyDescent="0.25">
      <c r="A146" s="6">
        <v>-10.6999999999999</v>
      </c>
      <c r="B146" s="6">
        <f t="shared" si="2"/>
        <v>2.7561683798060141E-3</v>
      </c>
      <c r="C146" s="6">
        <f t="shared" si="3"/>
        <v>5.4918978318237092E-26</v>
      </c>
      <c r="D146" s="6"/>
      <c r="E146" s="6"/>
    </row>
    <row r="147" spans="1:5" x14ac:dyDescent="0.25">
      <c r="A147" s="6">
        <v>-10.5999999999999</v>
      </c>
      <c r="B147" s="6">
        <f t="shared" si="2"/>
        <v>2.8079559472811984E-3</v>
      </c>
      <c r="C147" s="6">
        <f t="shared" si="3"/>
        <v>1.5931111327026533E-25</v>
      </c>
      <c r="D147" s="6"/>
      <c r="E147" s="6"/>
    </row>
    <row r="148" spans="1:5" x14ac:dyDescent="0.25">
      <c r="A148" s="6">
        <v>-10.499999999999901</v>
      </c>
      <c r="B148" s="6">
        <f t="shared" si="2"/>
        <v>2.8612124600790709E-3</v>
      </c>
      <c r="C148" s="6">
        <f t="shared" si="3"/>
        <v>4.5753755905255837E-25</v>
      </c>
      <c r="D148" s="6"/>
      <c r="E148" s="6"/>
    </row>
    <row r="149" spans="1:5" x14ac:dyDescent="0.25">
      <c r="A149" s="6">
        <v>-10.399999999999901</v>
      </c>
      <c r="B149" s="6">
        <f t="shared" si="2"/>
        <v>2.9159938272608713E-3</v>
      </c>
      <c r="C149" s="6">
        <f t="shared" si="3"/>
        <v>1.3009616199252626E-24</v>
      </c>
      <c r="D149" s="6"/>
      <c r="E149" s="6"/>
    </row>
    <row r="150" spans="1:5" x14ac:dyDescent="0.25">
      <c r="A150" s="6">
        <v>-10.299999999999899</v>
      </c>
      <c r="B150" s="6">
        <f t="shared" si="2"/>
        <v>2.9723586346418604E-3</v>
      </c>
      <c r="C150" s="6">
        <f t="shared" si="3"/>
        <v>3.6623451685592039E-24</v>
      </c>
      <c r="D150" s="6"/>
      <c r="E150" s="6"/>
    </row>
    <row r="151" spans="1:5" x14ac:dyDescent="0.25">
      <c r="A151" s="6">
        <v>-10.1999999999999</v>
      </c>
      <c r="B151" s="6">
        <f t="shared" si="2"/>
        <v>3.0303682995410971E-3</v>
      </c>
      <c r="C151" s="6">
        <f t="shared" si="3"/>
        <v>1.0207305594316472E-23</v>
      </c>
      <c r="D151" s="6"/>
      <c r="E151" s="6"/>
    </row>
    <row r="152" spans="1:5" x14ac:dyDescent="0.25">
      <c r="A152" s="6">
        <v>-10.0999999999999</v>
      </c>
      <c r="B152" s="6">
        <f t="shared" si="2"/>
        <v>3.0900872360333648E-3</v>
      </c>
      <c r="C152" s="6">
        <f t="shared" si="3"/>
        <v>2.8165665442790642E-23</v>
      </c>
      <c r="D152" s="6"/>
      <c r="E152" s="6"/>
    </row>
    <row r="153" spans="1:5" x14ac:dyDescent="0.25">
      <c r="A153" s="6">
        <v>-9.9999999999999005</v>
      </c>
      <c r="B153" s="6">
        <f t="shared" si="2"/>
        <v>3.1515830315227422E-3</v>
      </c>
      <c r="C153" s="6">
        <f t="shared" si="3"/>
        <v>7.6945986267140748E-23</v>
      </c>
      <c r="D153" s="6"/>
      <c r="E153" s="6"/>
    </row>
    <row r="154" spans="1:5" x14ac:dyDescent="0.25">
      <c r="A154" s="6">
        <v>-9.8999999999999009</v>
      </c>
      <c r="B154" s="6">
        <f t="shared" si="2"/>
        <v>3.2149266355297138E-3</v>
      </c>
      <c r="C154" s="6">
        <f t="shared" si="3"/>
        <v>2.0811768202048654E-22</v>
      </c>
      <c r="D154" s="6"/>
      <c r="E154" s="6"/>
    </row>
    <row r="155" spans="1:5" x14ac:dyDescent="0.25">
      <c r="A155" s="6">
        <v>-9.7999999999998995</v>
      </c>
      <c r="B155" s="6">
        <f t="shared" si="2"/>
        <v>3.2801925616632024E-3</v>
      </c>
      <c r="C155" s="6">
        <f t="shared" si="3"/>
        <v>5.5730000227262348E-22</v>
      </c>
      <c r="D155" s="6"/>
      <c r="E155" s="6"/>
    </row>
    <row r="156" spans="1:5" x14ac:dyDescent="0.25">
      <c r="A156" s="6">
        <v>-9.6999999999998998</v>
      </c>
      <c r="B156" s="6">
        <f t="shared" si="2"/>
        <v>3.3474591038363363E-3</v>
      </c>
      <c r="C156" s="6">
        <f t="shared" si="3"/>
        <v>1.4774954927056926E-21</v>
      </c>
      <c r="D156" s="6"/>
      <c r="E156" s="6"/>
    </row>
    <row r="157" spans="1:5" x14ac:dyDescent="0.25">
      <c r="A157" s="6">
        <v>-9.5999999999999002</v>
      </c>
      <c r="B157" s="6">
        <f t="shared" si="2"/>
        <v>3.4168085678810351E-3</v>
      </c>
      <c r="C157" s="6">
        <f t="shared" si="3"/>
        <v>3.8781119317506816E-21</v>
      </c>
      <c r="D157" s="6"/>
      <c r="E157" s="6"/>
    </row>
    <row r="158" spans="1:5" x14ac:dyDescent="0.25">
      <c r="A158" s="6">
        <v>-9.4999999999999005</v>
      </c>
      <c r="B158" s="6">
        <f t="shared" si="2"/>
        <v>3.4883275198224362E-3</v>
      </c>
      <c r="C158" s="6">
        <f t="shared" si="3"/>
        <v>1.0077935394309534E-20</v>
      </c>
      <c r="D158" s="6"/>
      <c r="E158" s="6"/>
    </row>
    <row r="159" spans="1:5" x14ac:dyDescent="0.25">
      <c r="A159" s="6">
        <v>-9.3999999999997996</v>
      </c>
      <c r="B159" s="6">
        <f t="shared" si="2"/>
        <v>3.5621070521911825E-3</v>
      </c>
      <c r="C159" s="6">
        <f t="shared" si="3"/>
        <v>2.5928647011052714E-20</v>
      </c>
      <c r="D159" s="6"/>
      <c r="E159" s="6"/>
    </row>
    <row r="160" spans="1:5" x14ac:dyDescent="0.25">
      <c r="A160" s="6">
        <v>-9.2999999999998</v>
      </c>
      <c r="B160" s="6">
        <f t="shared" si="2"/>
        <v>3.6382430698800343E-3</v>
      </c>
      <c r="C160" s="6">
        <f t="shared" si="3"/>
        <v>6.6045798607516042E-20</v>
      </c>
      <c r="D160" s="6"/>
      <c r="E160" s="6"/>
    </row>
    <row r="161" spans="1:5" x14ac:dyDescent="0.25">
      <c r="A161" s="6">
        <v>-9.1999999999998003</v>
      </c>
      <c r="B161" s="6">
        <f t="shared" si="2"/>
        <v>3.7168365971952865E-3</v>
      </c>
      <c r="C161" s="6">
        <f t="shared" si="3"/>
        <v>1.6655880323829823E-19</v>
      </c>
      <c r="D161" s="6"/>
      <c r="E161" s="6"/>
    </row>
    <row r="162" spans="1:5" x14ac:dyDescent="0.25">
      <c r="A162" s="6">
        <v>-9.0999999999998007</v>
      </c>
      <c r="B162" s="6">
        <f t="shared" si="2"/>
        <v>3.7979941079084173E-3</v>
      </c>
      <c r="C162" s="6">
        <f t="shared" si="3"/>
        <v>4.158598979122666E-19</v>
      </c>
      <c r="D162" s="6"/>
      <c r="E162" s="6"/>
    </row>
    <row r="163" spans="1:5" x14ac:dyDescent="0.25">
      <c r="A163" s="6">
        <v>-8.9999999999997993</v>
      </c>
      <c r="B163" s="6">
        <f t="shared" si="2"/>
        <v>3.8818278802903012E-3</v>
      </c>
      <c r="C163" s="6">
        <f t="shared" si="3"/>
        <v>1.0279773571687467E-18</v>
      </c>
      <c r="D163" s="6"/>
      <c r="E163" s="6"/>
    </row>
    <row r="164" spans="1:5" x14ac:dyDescent="0.25">
      <c r="A164" s="6">
        <v>-8.8999999999997996</v>
      </c>
      <c r="B164" s="6">
        <f t="shared" si="2"/>
        <v>3.9684563793018933E-3</v>
      </c>
      <c r="C164" s="6">
        <f t="shared" si="3"/>
        <v>2.5158057769559091E-18</v>
      </c>
      <c r="D164" s="6"/>
      <c r="E164" s="6"/>
    </row>
    <row r="165" spans="1:5" x14ac:dyDescent="0.25">
      <c r="A165" s="6">
        <v>-8.7999999999998</v>
      </c>
      <c r="B165" s="6">
        <f t="shared" si="2"/>
        <v>4.0580046683299977E-3</v>
      </c>
      <c r="C165" s="6">
        <f t="shared" si="3"/>
        <v>6.0957581295732025E-18</v>
      </c>
      <c r="D165" s="6"/>
      <c r="E165" s="6"/>
    </row>
    <row r="166" spans="1:5" x14ac:dyDescent="0.25">
      <c r="A166" s="6">
        <v>-8.6999999999998003</v>
      </c>
      <c r="B166" s="6">
        <f t="shared" si="2"/>
        <v>4.1506048530943421E-3</v>
      </c>
      <c r="C166" s="6">
        <f t="shared" si="3"/>
        <v>1.4622963575031829E-17</v>
      </c>
      <c r="D166" s="6"/>
      <c r="E166" s="6"/>
    </row>
    <row r="167" spans="1:5" x14ac:dyDescent="0.25">
      <c r="A167" s="6">
        <v>-8.5999999999998007</v>
      </c>
      <c r="B167" s="6">
        <f t="shared" si="2"/>
        <v>4.2463965606163992E-3</v>
      </c>
      <c r="C167" s="6">
        <f t="shared" si="3"/>
        <v>3.4729627485721548E-17</v>
      </c>
      <c r="D167" s="6"/>
      <c r="E167" s="6"/>
    </row>
    <row r="168" spans="1:5" x14ac:dyDescent="0.25">
      <c r="A168" s="6">
        <v>-8.4999999999997993</v>
      </c>
      <c r="B168" s="6">
        <f t="shared" si="2"/>
        <v>4.3455274564342047E-3</v>
      </c>
      <c r="C168" s="6">
        <f t="shared" si="3"/>
        <v>8.1662356316834761E-17</v>
      </c>
      <c r="D168" s="6"/>
      <c r="E168" s="6"/>
    </row>
    <row r="169" spans="1:5" x14ac:dyDescent="0.25">
      <c r="A169" s="6">
        <v>-8.3999999999997996</v>
      </c>
      <c r="B169" s="6">
        <f t="shared" si="2"/>
        <v>4.4481538035747023E-3</v>
      </c>
      <c r="C169" s="6">
        <f t="shared" si="3"/>
        <v>1.9010815379111652E-16</v>
      </c>
      <c r="D169" s="6"/>
      <c r="E169" s="6"/>
    </row>
    <row r="170" spans="1:5" x14ac:dyDescent="0.25">
      <c r="A170" s="6">
        <v>-8.2999999999998</v>
      </c>
      <c r="B170" s="6">
        <f t="shared" si="2"/>
        <v>4.5544410671599055E-3</v>
      </c>
      <c r="C170" s="6">
        <f t="shared" si="3"/>
        <v>4.3816394355166428E-16</v>
      </c>
      <c r="D170" s="6"/>
      <c r="E170" s="6"/>
    </row>
    <row r="171" spans="1:5" x14ac:dyDescent="0.25">
      <c r="A171" s="6">
        <v>-8.1999999999998003</v>
      </c>
      <c r="B171" s="6">
        <f t="shared" si="2"/>
        <v>4.6645645689303338E-3</v>
      </c>
      <c r="C171" s="6">
        <f t="shared" si="3"/>
        <v>9.9983787485135186E-16</v>
      </c>
      <c r="D171" s="6"/>
      <c r="E171" s="6"/>
    </row>
    <row r="172" spans="1:5" x14ac:dyDescent="0.25">
      <c r="A172" s="6">
        <v>-8.0999999999998007</v>
      </c>
      <c r="B172" s="6">
        <f t="shared" si="2"/>
        <v>4.7787101964240518E-3</v>
      </c>
      <c r="C172" s="6">
        <f t="shared" si="3"/>
        <v>2.2588094031579465E-15</v>
      </c>
      <c r="D172" s="6"/>
      <c r="E172" s="6"/>
    </row>
    <row r="173" spans="1:5" x14ac:dyDescent="0.25">
      <c r="A173" s="6">
        <v>-7.9999999999998002</v>
      </c>
      <c r="B173" s="6">
        <f t="shared" si="2"/>
        <v>4.8970751720585591E-3</v>
      </c>
      <c r="C173" s="6">
        <f t="shared" si="3"/>
        <v>5.0522710835449699E-15</v>
      </c>
      <c r="D173" s="6"/>
      <c r="E173" s="6"/>
    </row>
    <row r="174" spans="1:5" x14ac:dyDescent="0.25">
      <c r="A174" s="6">
        <v>-7.8999999999997996</v>
      </c>
      <c r="B174" s="6">
        <f t="shared" si="2"/>
        <v>5.0198688879326062E-3</v>
      </c>
      <c r="C174" s="6">
        <f t="shared" si="3"/>
        <v>1.1187956214369544E-14</v>
      </c>
      <c r="D174" s="6"/>
      <c r="E174" s="6"/>
    </row>
    <row r="175" spans="1:5" x14ac:dyDescent="0.25">
      <c r="A175" s="6">
        <v>-7.7999999999998</v>
      </c>
      <c r="B175" s="6">
        <f t="shared" si="2"/>
        <v>5.1473138128041197E-3</v>
      </c>
      <c r="C175" s="6">
        <f t="shared" si="3"/>
        <v>2.4528552857002583E-14</v>
      </c>
      <c r="D175" s="6"/>
      <c r="E175" s="6"/>
    </row>
    <row r="176" spans="1:5" x14ac:dyDescent="0.25">
      <c r="A176" s="6">
        <v>-7.6999999999998003</v>
      </c>
      <c r="B176" s="6">
        <f t="shared" si="2"/>
        <v>5.2796464784177636E-3</v>
      </c>
      <c r="C176" s="6">
        <f t="shared" si="3"/>
        <v>5.3241483722611527E-14</v>
      </c>
      <c r="D176" s="6"/>
      <c r="E176" s="6"/>
    </row>
    <row r="177" spans="1:5" x14ac:dyDescent="0.25">
      <c r="A177" s="6">
        <v>-7.5999999999997998</v>
      </c>
      <c r="B177" s="6">
        <f t="shared" si="2"/>
        <v>5.417118553162137E-3</v>
      </c>
      <c r="C177" s="6">
        <f t="shared" si="3"/>
        <v>1.1441564901818767E-13</v>
      </c>
      <c r="D177" s="6"/>
      <c r="E177" s="6"/>
    </row>
    <row r="178" spans="1:5" x14ac:dyDescent="0.25">
      <c r="A178" s="6">
        <v>-7.4999999999998002</v>
      </c>
      <c r="B178" s="6">
        <f t="shared" si="2"/>
        <v>5.559998011944233E-3</v>
      </c>
      <c r="C178" s="6">
        <f t="shared" si="3"/>
        <v>2.4343205330326593E-13</v>
      </c>
      <c r="D178" s="6"/>
      <c r="E178" s="6"/>
    </row>
    <row r="179" spans="1:5" x14ac:dyDescent="0.25">
      <c r="A179" s="6">
        <v>-7.3999999999997996</v>
      </c>
      <c r="B179" s="6">
        <f t="shared" si="2"/>
        <v>5.708570412191671E-3</v>
      </c>
      <c r="C179" s="6">
        <f t="shared" si="3"/>
        <v>5.1277536368042784E-13</v>
      </c>
      <c r="D179" s="6"/>
      <c r="E179" s="6"/>
    </row>
    <row r="180" spans="1:5" x14ac:dyDescent="0.25">
      <c r="A180" s="6">
        <v>-7.2999999999998</v>
      </c>
      <c r="B180" s="6">
        <f t="shared" si="2"/>
        <v>5.8631402870474823E-3</v>
      </c>
      <c r="C180" s="6">
        <f t="shared" si="3"/>
        <v>1.0693837871557254E-12</v>
      </c>
      <c r="D180" s="6"/>
      <c r="E180" s="6"/>
    </row>
    <row r="181" spans="1:5" x14ac:dyDescent="0.25">
      <c r="A181" s="6">
        <v>-7.1999999999998003</v>
      </c>
      <c r="B181" s="6">
        <f t="shared" ref="B181:B244" si="4">_xlfn.T.DIST(A181,$B$6,0)</f>
        <v>6.0240326681265709E-3</v>
      </c>
      <c r="C181" s="6">
        <f t="shared" ref="C181:C244" si="5">_xlfn.NORM.S.DIST(A181,0)</f>
        <v>2.2079899631403163E-12</v>
      </c>
      <c r="D181" s="6"/>
      <c r="E181" s="6"/>
    </row>
    <row r="182" spans="1:5" x14ac:dyDescent="0.25">
      <c r="A182" s="6">
        <v>-7.0999999999997998</v>
      </c>
      <c r="B182" s="6">
        <f t="shared" si="4"/>
        <v>6.1915947516788233E-3</v>
      </c>
      <c r="C182" s="6">
        <f t="shared" si="5"/>
        <v>4.5135436772119313E-12</v>
      </c>
      <c r="D182" s="6"/>
      <c r="E182" s="6"/>
    </row>
    <row r="183" spans="1:5" x14ac:dyDescent="0.25">
      <c r="A183" s="6">
        <v>-6.9999999999998002</v>
      </c>
      <c r="B183" s="6">
        <f t="shared" si="4"/>
        <v>6.3661977236761707E-3</v>
      </c>
      <c r="C183" s="6">
        <f t="shared" si="5"/>
        <v>9.134720408377381E-12</v>
      </c>
      <c r="D183" s="6"/>
      <c r="E183" s="6"/>
    </row>
    <row r="184" spans="1:5" x14ac:dyDescent="0.25">
      <c r="A184" s="6">
        <v>-6.8999999999997996</v>
      </c>
      <c r="B184" s="6">
        <f t="shared" si="4"/>
        <v>6.54823876123861E-3</v>
      </c>
      <c r="C184" s="6">
        <f t="shared" si="5"/>
        <v>1.8303322170181075E-11</v>
      </c>
      <c r="D184" s="6"/>
      <c r="E184" s="6"/>
    </row>
    <row r="185" spans="1:5" x14ac:dyDescent="0.25">
      <c r="A185" s="6">
        <v>-6.7999999999998</v>
      </c>
      <c r="B185" s="6">
        <f t="shared" si="4"/>
        <v>6.7381432299705541E-3</v>
      </c>
      <c r="C185" s="6">
        <f t="shared" si="5"/>
        <v>3.6309615017967286E-11</v>
      </c>
      <c r="D185" s="6"/>
      <c r="E185" s="6"/>
    </row>
    <row r="186" spans="1:5" x14ac:dyDescent="0.25">
      <c r="A186" s="6">
        <v>-6.6999999999998003</v>
      </c>
      <c r="B186" s="6">
        <f t="shared" si="4"/>
        <v>6.9363670992331509E-3</v>
      </c>
      <c r="C186" s="6">
        <f t="shared" si="5"/>
        <v>7.1313281240056277E-11</v>
      </c>
      <c r="D186" s="6"/>
      <c r="E186" s="6"/>
    </row>
    <row r="187" spans="1:5" x14ac:dyDescent="0.25">
      <c r="A187" s="6">
        <v>-6.5999999999997998</v>
      </c>
      <c r="B187" s="6">
        <f t="shared" si="4"/>
        <v>7.1433996001752601E-3</v>
      </c>
      <c r="C187" s="6">
        <f t="shared" si="5"/>
        <v>1.3866799941671448E-10</v>
      </c>
      <c r="D187" s="6"/>
      <c r="E187" s="6"/>
    </row>
    <row r="188" spans="1:5" x14ac:dyDescent="0.25">
      <c r="A188" s="6">
        <v>-6.4999999999998002</v>
      </c>
      <c r="B188" s="6">
        <f t="shared" si="4"/>
        <v>7.3597661545389548E-3</v>
      </c>
      <c r="C188" s="6">
        <f t="shared" si="5"/>
        <v>2.6695566147663235E-10</v>
      </c>
      <c r="D188" s="6"/>
      <c r="E188" s="6"/>
    </row>
    <row r="189" spans="1:5" x14ac:dyDescent="0.25">
      <c r="A189" s="6">
        <v>-6.3999999999997996</v>
      </c>
      <c r="B189" s="6">
        <f t="shared" si="4"/>
        <v>7.5860316059058654E-3</v>
      </c>
      <c r="C189" s="6">
        <f t="shared" si="5"/>
        <v>5.0881402816515829E-10</v>
      </c>
      <c r="D189" s="6"/>
      <c r="E189" s="6"/>
    </row>
    <row r="190" spans="1:5" x14ac:dyDescent="0.25">
      <c r="A190" s="6">
        <v>-6.2999999999998</v>
      </c>
      <c r="B190" s="6">
        <f t="shared" si="4"/>
        <v>7.822803789231024E-3</v>
      </c>
      <c r="C190" s="6">
        <f t="shared" si="5"/>
        <v>9.6014333703244111E-10</v>
      </c>
      <c r="D190" s="6"/>
      <c r="E190" s="6"/>
    </row>
    <row r="191" spans="1:5" x14ac:dyDescent="0.25">
      <c r="A191" s="6">
        <v>-6.1999999999998003</v>
      </c>
      <c r="B191" s="6">
        <f t="shared" si="4"/>
        <v>8.0707374793055446E-3</v>
      </c>
      <c r="C191" s="6">
        <f t="shared" si="5"/>
        <v>1.7937839079663037E-9</v>
      </c>
      <c r="D191" s="6"/>
      <c r="E191" s="6"/>
    </row>
    <row r="192" spans="1:5" x14ac:dyDescent="0.25">
      <c r="A192" s="6">
        <v>-6.0999999999997998</v>
      </c>
      <c r="B192" s="6">
        <f t="shared" si="4"/>
        <v>8.3305387642975924E-3</v>
      </c>
      <c r="C192" s="6">
        <f t="shared" si="5"/>
        <v>3.3178842435513477E-9</v>
      </c>
      <c r="D192" s="6"/>
      <c r="E192" s="6"/>
    </row>
    <row r="193" spans="1:5" x14ac:dyDescent="0.25">
      <c r="A193" s="6">
        <v>-5.9999999999998002</v>
      </c>
      <c r="B193" s="6">
        <f t="shared" si="4"/>
        <v>8.6029698968597655E-3</v>
      </c>
      <c r="C193" s="6">
        <f t="shared" si="5"/>
        <v>6.0758828498305818E-9</v>
      </c>
      <c r="D193" s="6"/>
      <c r="E193" s="6"/>
    </row>
    <row r="194" spans="1:5" x14ac:dyDescent="0.25">
      <c r="A194" s="6">
        <v>-5.8999999999997996</v>
      </c>
      <c r="B194" s="6">
        <f t="shared" si="4"/>
        <v>8.8888546825973656E-3</v>
      </c>
      <c r="C194" s="6">
        <f t="shared" si="5"/>
        <v>1.101576362469534E-8</v>
      </c>
      <c r="D194" s="6"/>
      <c r="E194" s="6"/>
    </row>
    <row r="195" spans="1:5" x14ac:dyDescent="0.25">
      <c r="A195" s="6">
        <v>-5.7999999999998</v>
      </c>
      <c r="B195" s="6">
        <f t="shared" si="4"/>
        <v>9.189084474128523E-3</v>
      </c>
      <c r="C195" s="6">
        <f t="shared" si="5"/>
        <v>1.9773196406267644E-8</v>
      </c>
      <c r="D195" s="6"/>
      <c r="E195" s="6"/>
    </row>
    <row r="196" spans="1:5" x14ac:dyDescent="0.25">
      <c r="A196" s="6">
        <v>-5.6999999999998003</v>
      </c>
      <c r="B196" s="6">
        <f t="shared" si="4"/>
        <v>9.5046248487253623E-3</v>
      </c>
      <c r="C196" s="6">
        <f t="shared" si="5"/>
        <v>3.5139550948244416E-8</v>
      </c>
      <c r="D196" s="6"/>
      <c r="E196" s="6"/>
    </row>
    <row r="197" spans="1:5" x14ac:dyDescent="0.25">
      <c r="A197" s="6">
        <v>-5.5999999999997998</v>
      </c>
      <c r="B197" s="6">
        <f t="shared" si="4"/>
        <v>9.8365230588322861E-3</v>
      </c>
      <c r="C197" s="6">
        <f t="shared" si="5"/>
        <v>6.1826205001727752E-8</v>
      </c>
      <c r="D197" s="6"/>
      <c r="E197" s="6"/>
    </row>
    <row r="198" spans="1:5" x14ac:dyDescent="0.25">
      <c r="A198" s="6">
        <v>-5.4999999999998002</v>
      </c>
      <c r="B198" s="6">
        <f t="shared" si="4"/>
        <v>1.0185916357882019E-2</v>
      </c>
      <c r="C198" s="6">
        <f t="shared" si="5"/>
        <v>1.076976004255512E-7</v>
      </c>
      <c r="D198" s="6"/>
      <c r="E198" s="6"/>
    </row>
    <row r="199" spans="1:5" x14ac:dyDescent="0.25">
      <c r="A199" s="6">
        <v>-5.3999999999997996</v>
      </c>
      <c r="B199" s="6">
        <f t="shared" si="4"/>
        <v>1.0554041319091961E-2</v>
      </c>
      <c r="C199" s="6">
        <f t="shared" si="5"/>
        <v>1.8573618445573022E-7</v>
      </c>
      <c r="D199" s="6"/>
      <c r="E199" s="6"/>
    </row>
    <row r="200" spans="1:5" x14ac:dyDescent="0.25">
      <c r="A200" s="6">
        <v>-5.2999999999998</v>
      </c>
      <c r="B200" s="6">
        <f t="shared" si="4"/>
        <v>1.0942244282702436E-2</v>
      </c>
      <c r="C200" s="6">
        <f t="shared" si="5"/>
        <v>3.1713492167193386E-7</v>
      </c>
      <c r="D200" s="6"/>
      <c r="E200" s="6"/>
    </row>
    <row r="201" spans="1:5" x14ac:dyDescent="0.25">
      <c r="A201" s="6">
        <v>-5.1999999999998003</v>
      </c>
      <c r="B201" s="6">
        <f t="shared" si="4"/>
        <v>1.1351993087867839E-2</v>
      </c>
      <c r="C201" s="6">
        <f t="shared" si="5"/>
        <v>5.3610353447031848E-7</v>
      </c>
      <c r="D201" s="6"/>
      <c r="E201" s="6"/>
    </row>
    <row r="202" spans="1:5" x14ac:dyDescent="0.25">
      <c r="A202" s="6">
        <v>-5.0999999999997998</v>
      </c>
      <c r="B202" s="6">
        <f t="shared" si="4"/>
        <v>1.1784890269671038E-2</v>
      </c>
      <c r="C202" s="6">
        <f t="shared" si="5"/>
        <v>8.9724351623924864E-7</v>
      </c>
      <c r="D202" s="6"/>
      <c r="E202" s="6"/>
    </row>
    <row r="203" spans="1:5" x14ac:dyDescent="0.25">
      <c r="A203" s="6">
        <v>-4.9999999999998002</v>
      </c>
      <c r="B203" s="6">
        <f t="shared" si="4"/>
        <v>1.2242687930146736E-2</v>
      </c>
      <c r="C203" s="6">
        <f t="shared" si="5"/>
        <v>1.4867195147357821E-6</v>
      </c>
      <c r="D203" s="6"/>
      <c r="E203" s="6"/>
    </row>
    <row r="204" spans="1:5" x14ac:dyDescent="0.25">
      <c r="A204" s="6">
        <v>-4.8999999999997996</v>
      </c>
      <c r="B204" s="6">
        <f t="shared" si="4"/>
        <v>1.2727304525542408E-2</v>
      </c>
      <c r="C204" s="6">
        <f t="shared" si="5"/>
        <v>2.4389607458957527E-6</v>
      </c>
      <c r="D204" s="6"/>
      <c r="E204" s="6"/>
    </row>
    <row r="205" spans="1:5" x14ac:dyDescent="0.25">
      <c r="A205" s="6">
        <v>-4.7999999999998</v>
      </c>
      <c r="B205" s="6">
        <f t="shared" si="4"/>
        <v>1.3240843851240271E-2</v>
      </c>
      <c r="C205" s="6">
        <f t="shared" si="5"/>
        <v>3.9612990910358759E-6</v>
      </c>
      <c r="D205" s="6"/>
      <c r="E205" s="6"/>
    </row>
    <row r="206" spans="1:5" x14ac:dyDescent="0.25">
      <c r="A206" s="6">
        <v>-4.6999999999998003</v>
      </c>
      <c r="B206" s="6">
        <f t="shared" si="4"/>
        <v>1.3785616551919296E-2</v>
      </c>
      <c r="C206" s="6">
        <f t="shared" si="5"/>
        <v>6.3698251788730767E-6</v>
      </c>
      <c r="D206" s="6"/>
      <c r="E206" s="6"/>
    </row>
    <row r="207" spans="1:5" x14ac:dyDescent="0.25">
      <c r="A207" s="6">
        <v>-4.5999999999997998</v>
      </c>
      <c r="B207" s="6">
        <f t="shared" si="4"/>
        <v>1.4364164538980916E-2</v>
      </c>
      <c r="C207" s="6">
        <f t="shared" si="5"/>
        <v>1.0140852065496072E-5</v>
      </c>
      <c r="D207" s="6"/>
      <c r="E207" s="6"/>
    </row>
    <row r="208" spans="1:5" x14ac:dyDescent="0.25">
      <c r="A208" s="6">
        <v>-4.4999999999998002</v>
      </c>
      <c r="B208" s="6">
        <f t="shared" si="4"/>
        <v>1.4979288761591415E-2</v>
      </c>
      <c r="C208" s="6">
        <f t="shared" si="5"/>
        <v>1.598374110691984E-5</v>
      </c>
      <c r="D208" s="6"/>
      <c r="E208" s="6"/>
    </row>
    <row r="209" spans="1:5" x14ac:dyDescent="0.25">
      <c r="A209" s="6">
        <v>-4.3999999999997996</v>
      </c>
      <c r="B209" s="6">
        <f t="shared" si="4"/>
        <v>1.5634080853822112E-2</v>
      </c>
      <c r="C209" s="6">
        <f t="shared" si="5"/>
        <v>2.4942471290075555E-5</v>
      </c>
      <c r="D209" s="6"/>
      <c r="E209" s="6"/>
    </row>
    <row r="210" spans="1:5" x14ac:dyDescent="0.25">
      <c r="A210" s="6">
        <v>-4.2999999999998</v>
      </c>
      <c r="B210" s="6">
        <f t="shared" si="4"/>
        <v>1.6331959270591008E-2</v>
      </c>
      <c r="C210" s="6">
        <f t="shared" si="5"/>
        <v>3.8535196742120265E-5</v>
      </c>
      <c r="D210" s="6"/>
      <c r="E210" s="6"/>
    </row>
    <row r="211" spans="1:5" x14ac:dyDescent="0.25">
      <c r="A211" s="6">
        <v>-4.1999999999998003</v>
      </c>
      <c r="B211" s="6">
        <f t="shared" si="4"/>
        <v>1.7076710632179148E-2</v>
      </c>
      <c r="C211" s="6">
        <f t="shared" si="5"/>
        <v>5.8943067756589267E-5</v>
      </c>
      <c r="D211" s="6"/>
      <c r="E211" s="6"/>
    </row>
    <row r="212" spans="1:5" x14ac:dyDescent="0.25">
      <c r="A212" s="6">
        <v>-4.0999999999997998</v>
      </c>
      <c r="B212" s="6">
        <f t="shared" si="4"/>
        <v>1.787253712430208E-2</v>
      </c>
      <c r="C212" s="6">
        <f t="shared" si="5"/>
        <v>8.9261657177206179E-5</v>
      </c>
      <c r="D212" s="6"/>
      <c r="E212" s="6"/>
    </row>
    <row r="213" spans="1:5" x14ac:dyDescent="0.25">
      <c r="A213" s="6">
        <v>-3.9999999999998002</v>
      </c>
      <c r="B213" s="6">
        <f t="shared" si="4"/>
        <v>1.8724110951989448E-2</v>
      </c>
      <c r="C213" s="6">
        <f t="shared" si="5"/>
        <v>1.3383022576499232E-4</v>
      </c>
      <c r="D213" s="6"/>
      <c r="E213" s="6"/>
    </row>
    <row r="214" spans="1:5" x14ac:dyDescent="0.25">
      <c r="A214" s="6">
        <v>-3.8999999999998001</v>
      </c>
      <c r="B214" s="6">
        <f t="shared" si="4"/>
        <v>1.9636637025528765E-2</v>
      </c>
      <c r="C214" s="6">
        <f t="shared" si="5"/>
        <v>1.9865547139292743E-4</v>
      </c>
      <c r="D214" s="6"/>
      <c r="E214" s="6"/>
    </row>
    <row r="215" spans="1:5" x14ac:dyDescent="0.25">
      <c r="A215" s="6">
        <v>-3.7999999999998</v>
      </c>
      <c r="B215" s="6">
        <f t="shared" si="4"/>
        <v>2.0615925270972928E-2</v>
      </c>
      <c r="C215" s="6">
        <f t="shared" si="5"/>
        <v>2.9194692579168194E-4</v>
      </c>
      <c r="D215" s="6"/>
      <c r="E215" s="6"/>
    </row>
    <row r="216" spans="1:5" x14ac:dyDescent="0.25">
      <c r="A216" s="6">
        <v>-3.6999999999997999</v>
      </c>
      <c r="B216" s="6">
        <f t="shared" si="4"/>
        <v>2.166847421264961E-2</v>
      </c>
      <c r="C216" s="6">
        <f t="shared" si="5"/>
        <v>4.2478027055106607E-4</v>
      </c>
      <c r="D216" s="6"/>
      <c r="E216" s="6"/>
    </row>
    <row r="217" spans="1:5" x14ac:dyDescent="0.25">
      <c r="A217" s="6">
        <v>-3.5999999999997998</v>
      </c>
      <c r="B217" s="6">
        <f t="shared" si="4"/>
        <v>2.2801567778210855E-2</v>
      </c>
      <c r="C217" s="6">
        <f t="shared" si="5"/>
        <v>6.1190193011421328E-4</v>
      </c>
      <c r="D217" s="6"/>
      <c r="E217" s="6"/>
    </row>
    <row r="218" spans="1:5" x14ac:dyDescent="0.25">
      <c r="A218" s="6">
        <v>-3.4999999999998002</v>
      </c>
      <c r="B218" s="6">
        <f t="shared" si="4"/>
        <v>2.4023387636515042E-2</v>
      </c>
      <c r="C218" s="6">
        <f t="shared" si="5"/>
        <v>8.7268269504637089E-4</v>
      </c>
      <c r="D218" s="6"/>
      <c r="E218" s="6"/>
    </row>
    <row r="219" spans="1:5" x14ac:dyDescent="0.25">
      <c r="A219" s="6">
        <v>-3.3999999999998001</v>
      </c>
      <c r="B219" s="6">
        <f t="shared" si="4"/>
        <v>2.534314380444468E-2</v>
      </c>
      <c r="C219" s="6">
        <f t="shared" si="5"/>
        <v>1.2322191684738572E-3</v>
      </c>
      <c r="D219" s="6"/>
      <c r="E219" s="6"/>
    </row>
    <row r="220" spans="1:5" x14ac:dyDescent="0.25">
      <c r="A220" s="6">
        <v>-3.2999999999998</v>
      </c>
      <c r="B220" s="6">
        <f t="shared" si="4"/>
        <v>2.6771226760624559E-2</v>
      </c>
      <c r="C220" s="6">
        <f t="shared" si="5"/>
        <v>1.7225689390548164E-3</v>
      </c>
      <c r="D220" s="6"/>
      <c r="E220" s="6"/>
    </row>
    <row r="221" spans="1:5" x14ac:dyDescent="0.25">
      <c r="A221" s="6">
        <v>-3.1999999999997999</v>
      </c>
      <c r="B221" s="6">
        <f t="shared" si="4"/>
        <v>2.831938489179955E-2</v>
      </c>
      <c r="C221" s="6">
        <f t="shared" si="5"/>
        <v>2.3840882014663691E-3</v>
      </c>
      <c r="D221" s="6"/>
      <c r="E221" s="6"/>
    </row>
    <row r="222" spans="1:5" x14ac:dyDescent="0.25">
      <c r="A222" s="6">
        <v>-3.0999999999997998</v>
      </c>
      <c r="B222" s="6">
        <f t="shared" si="4"/>
        <v>3.0000931779814128E-2</v>
      </c>
      <c r="C222" s="6">
        <f t="shared" si="5"/>
        <v>3.266819056201947E-3</v>
      </c>
      <c r="D222" s="6"/>
      <c r="E222" s="6"/>
    </row>
    <row r="223" spans="1:5" x14ac:dyDescent="0.25">
      <c r="A223" s="6">
        <v>-2.9999999999998002</v>
      </c>
      <c r="B223" s="6">
        <f t="shared" si="4"/>
        <v>3.1830988618382884E-2</v>
      </c>
      <c r="C223" s="6">
        <f t="shared" si="5"/>
        <v>4.4318484119406651E-3</v>
      </c>
      <c r="D223" s="6"/>
      <c r="E223" s="6"/>
    </row>
    <row r="224" spans="1:5" x14ac:dyDescent="0.25">
      <c r="A224" s="6">
        <v>-2.8999999999998001</v>
      </c>
      <c r="B224" s="6">
        <f t="shared" si="4"/>
        <v>3.3826767926018055E-2</v>
      </c>
      <c r="C224" s="6">
        <f t="shared" si="5"/>
        <v>5.9525324197793068E-3</v>
      </c>
      <c r="D224" s="6"/>
      <c r="E224" s="6"/>
    </row>
    <row r="225" spans="1:5" x14ac:dyDescent="0.25">
      <c r="A225" s="6">
        <v>-2.7999999999998</v>
      </c>
      <c r="B225" s="6">
        <f t="shared" si="4"/>
        <v>3.6007905676903963E-2</v>
      </c>
      <c r="C225" s="6">
        <f t="shared" si="5"/>
        <v>7.9154515829843973E-3</v>
      </c>
      <c r="D225" s="6"/>
      <c r="E225" s="6"/>
    </row>
    <row r="226" spans="1:5" x14ac:dyDescent="0.25">
      <c r="A226" s="6">
        <v>-2.6999999999997999</v>
      </c>
      <c r="B226" s="6">
        <f t="shared" si="4"/>
        <v>3.8396849961861546E-2</v>
      </c>
      <c r="C226" s="6">
        <f t="shared" si="5"/>
        <v>1.0420934814428228E-2</v>
      </c>
      <c r="D226" s="6"/>
      <c r="E226" s="6"/>
    </row>
    <row r="227" spans="1:5" x14ac:dyDescent="0.25">
      <c r="A227" s="6">
        <v>-2.5999999999997998</v>
      </c>
      <c r="B227" s="6">
        <f t="shared" si="4"/>
        <v>4.1019315229875439E-2</v>
      </c>
      <c r="C227" s="6">
        <f t="shared" si="5"/>
        <v>1.3582969233692689E-2</v>
      </c>
      <c r="D227" s="6"/>
      <c r="E227" s="6"/>
    </row>
    <row r="228" spans="1:5" x14ac:dyDescent="0.25">
      <c r="A228" s="6">
        <v>-2.4999999999998002</v>
      </c>
      <c r="B228" s="6">
        <f t="shared" si="4"/>
        <v>4.3904811887425454E-2</v>
      </c>
      <c r="C228" s="6">
        <f t="shared" si="5"/>
        <v>1.7528300493577297E-2</v>
      </c>
      <c r="D228" s="6"/>
      <c r="E228" s="6"/>
    </row>
    <row r="229" spans="1:5" x14ac:dyDescent="0.25">
      <c r="A229" s="6">
        <v>-2.3999999999997002</v>
      </c>
      <c r="B229" s="6">
        <f t="shared" si="4"/>
        <v>4.7087261269801547E-2</v>
      </c>
      <c r="C229" s="6">
        <f t="shared" si="5"/>
        <v>2.2394530294859012E-2</v>
      </c>
      <c r="D229" s="6"/>
      <c r="E229" s="6"/>
    </row>
    <row r="230" spans="1:5" x14ac:dyDescent="0.25">
      <c r="A230" s="6">
        <v>-2.2999999999997001</v>
      </c>
      <c r="B230" s="6">
        <f t="shared" si="4"/>
        <v>5.0605705275653501E-2</v>
      </c>
      <c r="C230" s="6">
        <f t="shared" si="5"/>
        <v>2.8327037741620709E-2</v>
      </c>
      <c r="D230" s="6"/>
      <c r="E230" s="6"/>
    </row>
    <row r="231" spans="1:5" x14ac:dyDescent="0.25">
      <c r="A231" s="6">
        <v>-2.1999999999997</v>
      </c>
      <c r="B231" s="6">
        <f t="shared" si="4"/>
        <v>5.4505117497236751E-2</v>
      </c>
      <c r="C231" s="6">
        <f t="shared" si="5"/>
        <v>3.547459284625485E-2</v>
      </c>
      <c r="D231" s="6"/>
      <c r="E231" s="6"/>
    </row>
    <row r="232" spans="1:5" x14ac:dyDescent="0.25">
      <c r="A232" s="6">
        <v>-2.0999999999996999</v>
      </c>
      <c r="B232" s="6">
        <f t="shared" si="4"/>
        <v>5.8837317224374276E-2</v>
      </c>
      <c r="C232" s="6">
        <f t="shared" si="5"/>
        <v>4.3983595980454905E-2</v>
      </c>
      <c r="D232" s="6"/>
      <c r="E232" s="6"/>
    </row>
    <row r="233" spans="1:5" x14ac:dyDescent="0.25">
      <c r="A233" s="6">
        <v>-1.9999999999997</v>
      </c>
      <c r="B233" s="6">
        <f t="shared" si="4"/>
        <v>6.3661977236773415E-2</v>
      </c>
      <c r="C233" s="6">
        <f t="shared" si="5"/>
        <v>5.3990966513220447E-2</v>
      </c>
      <c r="D233" s="6"/>
      <c r="E233" s="6"/>
    </row>
    <row r="234" spans="1:5" x14ac:dyDescent="0.25">
      <c r="A234" s="6">
        <v>-1.8999999999996999</v>
      </c>
      <c r="B234" s="6">
        <f t="shared" si="4"/>
        <v>6.9047697653767767E-2</v>
      </c>
      <c r="C234" s="6">
        <f t="shared" si="5"/>
        <v>6.5615814774713996E-2</v>
      </c>
      <c r="D234" s="6"/>
      <c r="E234" s="6"/>
    </row>
    <row r="235" spans="1:5" x14ac:dyDescent="0.25">
      <c r="A235" s="6">
        <v>-1.7999999999997001</v>
      </c>
      <c r="B235" s="6">
        <f t="shared" si="4"/>
        <v>7.5073086364120689E-2</v>
      </c>
      <c r="C235" s="6">
        <f t="shared" si="5"/>
        <v>7.8950158300936782E-2</v>
      </c>
      <c r="D235" s="6"/>
      <c r="E235" s="6"/>
    </row>
    <row r="236" spans="1:5" x14ac:dyDescent="0.25">
      <c r="A236" s="6">
        <v>-1.6999999999997</v>
      </c>
      <c r="B236" s="6">
        <f t="shared" si="4"/>
        <v>8.1827734237499783E-2</v>
      </c>
      <c r="C236" s="6">
        <f t="shared" si="5"/>
        <v>9.4049077376934895E-2</v>
      </c>
      <c r="D236" s="6"/>
      <c r="E236" s="6"/>
    </row>
    <row r="237" spans="1:5" x14ac:dyDescent="0.25">
      <c r="A237" s="6">
        <v>-1.5999999999997001</v>
      </c>
      <c r="B237" s="6">
        <f t="shared" si="4"/>
        <v>8.9412889377493407E-2</v>
      </c>
      <c r="C237" s="6">
        <f t="shared" si="5"/>
        <v>0.11092083467950878</v>
      </c>
      <c r="D237" s="6"/>
      <c r="E237" s="6"/>
    </row>
    <row r="238" spans="1:5" x14ac:dyDescent="0.25">
      <c r="A238" s="6">
        <v>-1.4999999999997</v>
      </c>
      <c r="B238" s="6">
        <f t="shared" si="4"/>
        <v>9.7941503441193484E-2</v>
      </c>
      <c r="C238" s="6">
        <f t="shared" si="5"/>
        <v>0.12951759566595</v>
      </c>
      <c r="D238" s="6"/>
      <c r="E238" s="6"/>
    </row>
    <row r="239" spans="1:5" x14ac:dyDescent="0.25">
      <c r="A239" s="6">
        <v>-1.3999999999996999</v>
      </c>
      <c r="B239" s="6">
        <f t="shared" si="4"/>
        <v>0.10753712371077061</v>
      </c>
      <c r="C239" s="6">
        <f t="shared" si="5"/>
        <v>0.14972746563580777</v>
      </c>
      <c r="D239" s="6"/>
      <c r="E239" s="6"/>
    </row>
    <row r="240" spans="1:5" x14ac:dyDescent="0.25">
      <c r="A240" s="6">
        <v>-1.2999999999997001</v>
      </c>
      <c r="B240" s="6">
        <f t="shared" si="4"/>
        <v>0.11833081270776317</v>
      </c>
      <c r="C240" s="6">
        <f t="shared" si="5"/>
        <v>0.17136859204787419</v>
      </c>
      <c r="D240" s="6"/>
      <c r="E240" s="6"/>
    </row>
    <row r="241" spans="1:5" x14ac:dyDescent="0.25">
      <c r="A241" s="6">
        <v>-1.1999999999997</v>
      </c>
      <c r="B241" s="6">
        <f t="shared" si="4"/>
        <v>0.13045487138683795</v>
      </c>
      <c r="C241" s="6">
        <f t="shared" si="5"/>
        <v>0.19418605498328287</v>
      </c>
      <c r="D241" s="6"/>
      <c r="E241" s="6"/>
    </row>
    <row r="242" spans="1:5" x14ac:dyDescent="0.25">
      <c r="A242" s="6">
        <v>-1.0999999999997001</v>
      </c>
      <c r="B242" s="6">
        <f t="shared" si="4"/>
        <v>0.14403162270764061</v>
      </c>
      <c r="C242" s="6">
        <f t="shared" si="5"/>
        <v>0.21785217703262241</v>
      </c>
      <c r="D242" s="6"/>
      <c r="E242" s="6"/>
    </row>
    <row r="243" spans="1:5" x14ac:dyDescent="0.25">
      <c r="A243" s="6">
        <v>-0.99999999999970202</v>
      </c>
      <c r="B243" s="6">
        <f t="shared" si="4"/>
        <v>0.15915494309194278</v>
      </c>
      <c r="C243" s="6">
        <f t="shared" si="5"/>
        <v>0.24197072451921547</v>
      </c>
      <c r="D243" s="6"/>
      <c r="E243" s="6"/>
    </row>
    <row r="244" spans="1:5" x14ac:dyDescent="0.25">
      <c r="A244" s="6">
        <v>-0.89999999999970004</v>
      </c>
      <c r="B244" s="6">
        <f t="shared" si="4"/>
        <v>0.17586181557120756</v>
      </c>
      <c r="C244" s="6">
        <f t="shared" si="5"/>
        <v>0.26608524989882665</v>
      </c>
      <c r="D244" s="6"/>
      <c r="E244" s="6"/>
    </row>
    <row r="245" spans="1:5" x14ac:dyDescent="0.25">
      <c r="A245" s="6">
        <v>-0.79999999999969895</v>
      </c>
      <c r="B245" s="6">
        <f t="shared" ref="B245:B308" si="6">_xlfn.T.DIST(A245,$B$6,0)</f>
        <v>0.19409139401456352</v>
      </c>
      <c r="C245" s="6">
        <f t="shared" ref="C245:C308" si="7">_xlfn.NORM.S.DIST(A245,0)</f>
        <v>0.28969155276155251</v>
      </c>
      <c r="D245" s="6"/>
      <c r="E245" s="6"/>
    </row>
    <row r="246" spans="1:5" x14ac:dyDescent="0.25">
      <c r="A246" s="6">
        <v>-0.69999999999970097</v>
      </c>
      <c r="B246" s="6">
        <f t="shared" si="6"/>
        <v>0.21363079609656385</v>
      </c>
      <c r="C246" s="6">
        <f t="shared" si="7"/>
        <v>0.31225393336682666</v>
      </c>
      <c r="D246" s="6"/>
      <c r="E246" s="6"/>
    </row>
    <row r="247" spans="1:5" x14ac:dyDescent="0.25">
      <c r="A247" s="6">
        <v>-0.599999999999699</v>
      </c>
      <c r="B247" s="6">
        <f t="shared" si="6"/>
        <v>0.23405138689990823</v>
      </c>
      <c r="C247" s="6">
        <f t="shared" si="7"/>
        <v>0.33322460289185984</v>
      </c>
      <c r="D247" s="6"/>
      <c r="E247" s="6"/>
    </row>
    <row r="248" spans="1:5" x14ac:dyDescent="0.25">
      <c r="A248" s="6">
        <v>-0.49999999999970202</v>
      </c>
      <c r="B248" s="6">
        <f t="shared" si="6"/>
        <v>0.25464790894709327</v>
      </c>
      <c r="C248" s="6">
        <f t="shared" si="7"/>
        <v>0.35206532676435198</v>
      </c>
      <c r="D248" s="6"/>
      <c r="E248" s="6"/>
    </row>
    <row r="249" spans="1:5" x14ac:dyDescent="0.25">
      <c r="A249" s="6">
        <v>-0.39999999999969998</v>
      </c>
      <c r="B249" s="6">
        <f t="shared" si="6"/>
        <v>0.27440507429642808</v>
      </c>
      <c r="C249" s="6">
        <f t="shared" si="7"/>
        <v>0.36827014030336752</v>
      </c>
      <c r="D249" s="6"/>
      <c r="E249" s="6"/>
    </row>
    <row r="250" spans="1:5" x14ac:dyDescent="0.25">
      <c r="A250" s="6">
        <v>-0.29999999999969901</v>
      </c>
      <c r="B250" s="6">
        <f t="shared" si="6"/>
        <v>0.29202741851728753</v>
      </c>
      <c r="C250" s="6">
        <f t="shared" si="7"/>
        <v>0.38138781546055855</v>
      </c>
      <c r="D250" s="6"/>
      <c r="E250" s="6"/>
    </row>
    <row r="251" spans="1:5" x14ac:dyDescent="0.25">
      <c r="A251" s="6">
        <v>-0.199999999999701</v>
      </c>
      <c r="B251" s="6">
        <f t="shared" si="6"/>
        <v>0.30606719825368012</v>
      </c>
      <c r="C251" s="6">
        <f t="shared" si="7"/>
        <v>0.39104269397547925</v>
      </c>
      <c r="D251" s="6"/>
      <c r="E251" s="6"/>
    </row>
    <row r="252" spans="1:5" x14ac:dyDescent="0.25">
      <c r="A252" s="6">
        <v>-9.9999999999699399E-2</v>
      </c>
      <c r="B252" s="6">
        <f t="shared" si="6"/>
        <v>0.31515830315228677</v>
      </c>
      <c r="C252" s="6">
        <f t="shared" si="7"/>
        <v>0.39695254747702369</v>
      </c>
      <c r="D252" s="6"/>
      <c r="E252" s="6"/>
    </row>
    <row r="253" spans="1:5" x14ac:dyDescent="0.25">
      <c r="A253" s="6">
        <v>2.9842794901924198E-13</v>
      </c>
      <c r="B253" s="6">
        <f t="shared" si="6"/>
        <v>0.31830988618379069</v>
      </c>
      <c r="C253" s="6">
        <f t="shared" si="7"/>
        <v>0.3989422804014327</v>
      </c>
      <c r="D253" s="6"/>
      <c r="E253" s="6"/>
    </row>
    <row r="254" spans="1:5" x14ac:dyDescent="0.25">
      <c r="A254" s="6">
        <v>0.1000000000003</v>
      </c>
      <c r="B254" s="6">
        <f t="shared" si="6"/>
        <v>0.3151583031522493</v>
      </c>
      <c r="C254" s="6">
        <f t="shared" si="7"/>
        <v>0.39695254747699987</v>
      </c>
      <c r="D254" s="6"/>
      <c r="E254" s="6"/>
    </row>
    <row r="255" spans="1:5" x14ac:dyDescent="0.25">
      <c r="A255" s="6">
        <v>0.20000000000030099</v>
      </c>
      <c r="B255" s="6">
        <f t="shared" si="6"/>
        <v>0.30606719825360945</v>
      </c>
      <c r="C255" s="6">
        <f t="shared" si="7"/>
        <v>0.39104269397543234</v>
      </c>
      <c r="D255" s="6"/>
      <c r="E255" s="6"/>
    </row>
    <row r="256" spans="1:5" x14ac:dyDescent="0.25">
      <c r="A256" s="6">
        <v>0.30000000000029903</v>
      </c>
      <c r="B256" s="6">
        <f t="shared" si="6"/>
        <v>0.29202741851719111</v>
      </c>
      <c r="C256" s="6">
        <f t="shared" si="7"/>
        <v>0.38138781546048989</v>
      </c>
      <c r="D256" s="6"/>
      <c r="E256" s="6"/>
    </row>
    <row r="257" spans="1:5" x14ac:dyDescent="0.25">
      <c r="A257" s="6">
        <v>0.400000000000301</v>
      </c>
      <c r="B257" s="6">
        <f t="shared" si="6"/>
        <v>0.27440507429631433</v>
      </c>
      <c r="C257" s="6">
        <f t="shared" si="7"/>
        <v>0.36827014030327898</v>
      </c>
      <c r="D257" s="6"/>
      <c r="E257" s="6"/>
    </row>
    <row r="258" spans="1:5" x14ac:dyDescent="0.25">
      <c r="A258" s="6">
        <v>0.50000000000029798</v>
      </c>
      <c r="B258" s="6">
        <f t="shared" si="6"/>
        <v>0.25464790894697187</v>
      </c>
      <c r="C258" s="6">
        <f t="shared" si="7"/>
        <v>0.35206532676424701</v>
      </c>
      <c r="D258" s="6"/>
      <c r="E258" s="6"/>
    </row>
    <row r="259" spans="1:5" x14ac:dyDescent="0.25">
      <c r="A259" s="6">
        <v>0.60000000000029996</v>
      </c>
      <c r="B259" s="6">
        <f t="shared" si="6"/>
        <v>0.23405138689978411</v>
      </c>
      <c r="C259" s="6">
        <f t="shared" si="7"/>
        <v>0.33322460289173966</v>
      </c>
      <c r="D259" s="6"/>
      <c r="E259" s="6"/>
    </row>
    <row r="260" spans="1:5" x14ac:dyDescent="0.25">
      <c r="A260" s="6">
        <v>0.70000000000030105</v>
      </c>
      <c r="B260" s="6">
        <f t="shared" si="6"/>
        <v>0.21363079609644342</v>
      </c>
      <c r="C260" s="6">
        <f t="shared" si="7"/>
        <v>0.31225393336669544</v>
      </c>
      <c r="D260" s="6"/>
      <c r="E260" s="6"/>
    </row>
    <row r="261" spans="1:5" x14ac:dyDescent="0.25">
      <c r="A261" s="6">
        <v>0.80000000000029903</v>
      </c>
      <c r="B261" s="6">
        <f t="shared" si="6"/>
        <v>0.19409139401444989</v>
      </c>
      <c r="C261" s="6">
        <f t="shared" si="7"/>
        <v>0.28969155276141345</v>
      </c>
      <c r="D261" s="6"/>
      <c r="E261" s="6"/>
    </row>
    <row r="262" spans="1:5" x14ac:dyDescent="0.25">
      <c r="A262" s="6">
        <v>0.900000000000301</v>
      </c>
      <c r="B262" s="6">
        <f t="shared" si="6"/>
        <v>0.17586181557110242</v>
      </c>
      <c r="C262" s="6">
        <f t="shared" si="7"/>
        <v>0.26608524989868276</v>
      </c>
      <c r="D262" s="6"/>
      <c r="E262" s="6"/>
    </row>
    <row r="263" spans="1:5" x14ac:dyDescent="0.25">
      <c r="A263" s="6">
        <v>1.0000000000003</v>
      </c>
      <c r="B263" s="6">
        <f t="shared" si="6"/>
        <v>0.15915494309184761</v>
      </c>
      <c r="C263" s="6">
        <f t="shared" si="7"/>
        <v>0.24197072451907078</v>
      </c>
      <c r="D263" s="6"/>
      <c r="E263" s="6"/>
    </row>
    <row r="264" spans="1:5" x14ac:dyDescent="0.25">
      <c r="A264" s="6">
        <v>1.1000000000003001</v>
      </c>
      <c r="B264" s="6">
        <f t="shared" si="6"/>
        <v>0.1440316227075546</v>
      </c>
      <c r="C264" s="6">
        <f t="shared" si="7"/>
        <v>0.21785217703247867</v>
      </c>
      <c r="D264" s="6"/>
      <c r="E264" s="6"/>
    </row>
    <row r="265" spans="1:5" x14ac:dyDescent="0.25">
      <c r="A265" s="6">
        <v>1.2000000000002999</v>
      </c>
      <c r="B265" s="6">
        <f t="shared" si="6"/>
        <v>0.13045487138676098</v>
      </c>
      <c r="C265" s="6">
        <f t="shared" si="7"/>
        <v>0.19418605498314306</v>
      </c>
      <c r="D265" s="6"/>
      <c r="E265" s="6"/>
    </row>
    <row r="266" spans="1:5" x14ac:dyDescent="0.25">
      <c r="A266" s="6">
        <v>1.3000000000003</v>
      </c>
      <c r="B266" s="6">
        <f t="shared" si="6"/>
        <v>0.11833081270769455</v>
      </c>
      <c r="C266" s="6">
        <f t="shared" si="7"/>
        <v>0.17136859204774052</v>
      </c>
      <c r="D266" s="6"/>
      <c r="E266" s="6"/>
    </row>
    <row r="267" spans="1:5" x14ac:dyDescent="0.25">
      <c r="A267" s="6">
        <v>1.4000000000002999</v>
      </c>
      <c r="B267" s="6">
        <f t="shared" si="6"/>
        <v>0.10753712371070959</v>
      </c>
      <c r="C267" s="6">
        <f t="shared" si="7"/>
        <v>0.14972746563568201</v>
      </c>
      <c r="D267" s="6"/>
      <c r="E267" s="6"/>
    </row>
    <row r="268" spans="1:5" x14ac:dyDescent="0.25">
      <c r="A268" s="6">
        <v>1.5000000000003</v>
      </c>
      <c r="B268" s="6">
        <f t="shared" si="6"/>
        <v>9.7941503441139249E-2</v>
      </c>
      <c r="C268" s="6">
        <f t="shared" si="7"/>
        <v>0.12951759566583348</v>
      </c>
      <c r="D268" s="6"/>
      <c r="E268" s="6"/>
    </row>
    <row r="269" spans="1:5" x14ac:dyDescent="0.25">
      <c r="A269" s="6">
        <v>1.6000000000003001</v>
      </c>
      <c r="B269" s="6">
        <f t="shared" si="6"/>
        <v>8.9412889377445168E-2</v>
      </c>
      <c r="C269" s="6">
        <f t="shared" si="7"/>
        <v>0.11092083467940231</v>
      </c>
      <c r="D269" s="6"/>
      <c r="E269" s="6"/>
    </row>
    <row r="270" spans="1:5" x14ac:dyDescent="0.25">
      <c r="A270" s="6">
        <v>1.7000000000002999</v>
      </c>
      <c r="B270" s="6">
        <f t="shared" si="6"/>
        <v>8.1827734237456873E-2</v>
      </c>
      <c r="C270" s="6">
        <f t="shared" si="7"/>
        <v>9.4049077376838985E-2</v>
      </c>
      <c r="D270" s="6"/>
      <c r="E270" s="6"/>
    </row>
    <row r="271" spans="1:5" x14ac:dyDescent="0.25">
      <c r="A271" s="6">
        <v>1.8000000000003</v>
      </c>
      <c r="B271" s="6">
        <f t="shared" si="6"/>
        <v>7.5073086364082442E-2</v>
      </c>
      <c r="C271" s="6">
        <f t="shared" si="7"/>
        <v>7.8950158300851517E-2</v>
      </c>
      <c r="D271" s="6"/>
      <c r="E271" s="6"/>
    </row>
    <row r="272" spans="1:5" x14ac:dyDescent="0.25">
      <c r="A272" s="6">
        <v>1.9000000000002999</v>
      </c>
      <c r="B272" s="6">
        <f t="shared" si="6"/>
        <v>6.9047697653733614E-2</v>
      </c>
      <c r="C272" s="6">
        <f t="shared" si="7"/>
        <v>6.5615814774639208E-2</v>
      </c>
      <c r="D272" s="6"/>
      <c r="E272" s="6"/>
    </row>
    <row r="273" spans="1:5" x14ac:dyDescent="0.25">
      <c r="A273" s="6">
        <v>2.0000000000003002</v>
      </c>
      <c r="B273" s="6">
        <f t="shared" si="6"/>
        <v>6.3661977236742842E-2</v>
      </c>
      <c r="C273" s="6">
        <f t="shared" si="7"/>
        <v>5.3990966513155637E-2</v>
      </c>
      <c r="D273" s="6"/>
      <c r="E273" s="6"/>
    </row>
    <row r="274" spans="1:5" x14ac:dyDescent="0.25">
      <c r="A274" s="6">
        <v>2.1000000000002998</v>
      </c>
      <c r="B274" s="6">
        <f t="shared" si="6"/>
        <v>5.8837317224346875E-2</v>
      </c>
      <c r="C274" s="6">
        <f t="shared" si="7"/>
        <v>4.3983595980399491E-2</v>
      </c>
      <c r="D274" s="6"/>
      <c r="E274" s="6"/>
    </row>
    <row r="275" spans="1:5" x14ac:dyDescent="0.25">
      <c r="A275" s="6">
        <v>2.2000000000002999</v>
      </c>
      <c r="B275" s="6">
        <f t="shared" si="6"/>
        <v>5.4505117497212117E-2</v>
      </c>
      <c r="C275" s="6">
        <f t="shared" si="7"/>
        <v>3.5474592846208026E-2</v>
      </c>
      <c r="D275" s="6"/>
      <c r="E275" s="6"/>
    </row>
    <row r="276" spans="1:5" x14ac:dyDescent="0.25">
      <c r="A276" s="6">
        <v>2.3000000000003</v>
      </c>
      <c r="B276" s="6">
        <f t="shared" si="6"/>
        <v>5.0605705275631296E-2</v>
      </c>
      <c r="C276" s="6">
        <f t="shared" si="7"/>
        <v>2.8327037741581625E-2</v>
      </c>
      <c r="D276" s="6"/>
      <c r="E276" s="6"/>
    </row>
    <row r="277" spans="1:5" x14ac:dyDescent="0.25">
      <c r="A277" s="6">
        <v>2.4000000000003001</v>
      </c>
      <c r="B277" s="6">
        <f t="shared" si="6"/>
        <v>4.7087261269781487E-2</v>
      </c>
      <c r="C277" s="6">
        <f t="shared" si="7"/>
        <v>2.239453029482677E-2</v>
      </c>
      <c r="D277" s="6"/>
      <c r="E277" s="6"/>
    </row>
    <row r="278" spans="1:5" x14ac:dyDescent="0.25">
      <c r="A278" s="6">
        <v>2.5000000000003002</v>
      </c>
      <c r="B278" s="6">
        <f t="shared" si="6"/>
        <v>4.3904811887410314E-2</v>
      </c>
      <c r="C278" s="6">
        <f t="shared" si="7"/>
        <v>1.7528300493555381E-2</v>
      </c>
      <c r="D278" s="6"/>
      <c r="E278" s="6"/>
    </row>
    <row r="279" spans="1:5" x14ac:dyDescent="0.25">
      <c r="A279" s="6">
        <v>2.6000000000002998</v>
      </c>
      <c r="B279" s="6">
        <f t="shared" si="6"/>
        <v>4.1019315229861686E-2</v>
      </c>
      <c r="C279" s="6">
        <f t="shared" si="7"/>
        <v>1.3582969233675028E-2</v>
      </c>
      <c r="D279" s="6"/>
      <c r="E279" s="6"/>
    </row>
    <row r="280" spans="1:5" x14ac:dyDescent="0.25">
      <c r="A280" s="6">
        <v>2.7000000000002999</v>
      </c>
      <c r="B280" s="6">
        <f t="shared" si="6"/>
        <v>3.8396849961849035E-2</v>
      </c>
      <c r="C280" s="6">
        <f t="shared" si="7"/>
        <v>1.0420934814414154E-2</v>
      </c>
      <c r="D280" s="6"/>
      <c r="E280" s="6"/>
    </row>
    <row r="281" spans="1:5" x14ac:dyDescent="0.25">
      <c r="A281" s="6">
        <v>2.8000000000003</v>
      </c>
      <c r="B281" s="6">
        <f t="shared" si="6"/>
        <v>3.6007905676892556E-2</v>
      </c>
      <c r="C281" s="6">
        <f t="shared" si="7"/>
        <v>7.9154515829733142E-3</v>
      </c>
      <c r="D281" s="6"/>
      <c r="E281" s="6"/>
    </row>
    <row r="282" spans="1:5" x14ac:dyDescent="0.25">
      <c r="A282" s="6">
        <v>2.9000000000003001</v>
      </c>
      <c r="B282" s="6">
        <f t="shared" si="6"/>
        <v>3.3826767926007632E-2</v>
      </c>
      <c r="C282" s="6">
        <f t="shared" si="7"/>
        <v>5.9525324197706722E-3</v>
      </c>
      <c r="D282" s="6"/>
      <c r="E282" s="6"/>
    </row>
    <row r="283" spans="1:5" x14ac:dyDescent="0.25">
      <c r="A283" s="6">
        <v>3.0000000000003002</v>
      </c>
      <c r="B283" s="6">
        <f t="shared" si="6"/>
        <v>3.1830988618373336E-2</v>
      </c>
      <c r="C283" s="6">
        <f t="shared" si="7"/>
        <v>4.4318484119340159E-3</v>
      </c>
      <c r="D283" s="6"/>
      <c r="E283" s="6"/>
    </row>
    <row r="284" spans="1:5" x14ac:dyDescent="0.25">
      <c r="A284" s="6">
        <v>3.1000000000002998</v>
      </c>
      <c r="B284" s="6">
        <f t="shared" si="6"/>
        <v>3.0000931779805364E-2</v>
      </c>
      <c r="C284" s="6">
        <f t="shared" si="7"/>
        <v>3.2668190561968838E-3</v>
      </c>
      <c r="D284" s="6"/>
      <c r="E284" s="6"/>
    </row>
    <row r="285" spans="1:5" x14ac:dyDescent="0.25">
      <c r="A285" s="6">
        <v>3.2000000000002999</v>
      </c>
      <c r="B285" s="6">
        <f t="shared" si="6"/>
        <v>2.8319384891791487E-2</v>
      </c>
      <c r="C285" s="6">
        <f t="shared" si="7"/>
        <v>2.3840882014625536E-3</v>
      </c>
      <c r="D285" s="6"/>
      <c r="E285" s="6"/>
    </row>
    <row r="286" spans="1:5" x14ac:dyDescent="0.25">
      <c r="A286" s="6">
        <v>3.3000000000003</v>
      </c>
      <c r="B286" s="6">
        <f t="shared" si="6"/>
        <v>2.677122676061713E-2</v>
      </c>
      <c r="C286" s="6">
        <f t="shared" si="7"/>
        <v>1.7225689390519756E-3</v>
      </c>
      <c r="D286" s="6"/>
      <c r="E286" s="6"/>
    </row>
    <row r="287" spans="1:5" x14ac:dyDescent="0.25">
      <c r="A287" s="6">
        <v>3.4000000000003001</v>
      </c>
      <c r="B287" s="6">
        <f t="shared" si="6"/>
        <v>2.5343143804437814E-2</v>
      </c>
      <c r="C287" s="6">
        <f t="shared" si="7"/>
        <v>1.2322191684717612E-3</v>
      </c>
      <c r="D287" s="6"/>
      <c r="E287" s="6"/>
    </row>
    <row r="288" spans="1:5" x14ac:dyDescent="0.25">
      <c r="A288" s="6">
        <v>3.5000000000003002</v>
      </c>
      <c r="B288" s="6">
        <f t="shared" si="6"/>
        <v>2.4023387636508693E-2</v>
      </c>
      <c r="C288" s="6">
        <f t="shared" si="7"/>
        <v>8.7268269504484314E-4</v>
      </c>
      <c r="D288" s="6"/>
      <c r="E288" s="6"/>
    </row>
    <row r="289" spans="1:5" x14ac:dyDescent="0.25">
      <c r="A289" s="6">
        <v>3.6000000000002998</v>
      </c>
      <c r="B289" s="6">
        <f t="shared" si="6"/>
        <v>2.2801567778204974E-2</v>
      </c>
      <c r="C289" s="6">
        <f t="shared" si="7"/>
        <v>6.1190193011311162E-4</v>
      </c>
      <c r="D289" s="6"/>
      <c r="E289" s="6"/>
    </row>
    <row r="290" spans="1:5" x14ac:dyDescent="0.25">
      <c r="A290" s="6">
        <v>3.7000000000002999</v>
      </c>
      <c r="B290" s="6">
        <f t="shared" si="6"/>
        <v>2.1668474212644152E-2</v>
      </c>
      <c r="C290" s="6">
        <f t="shared" si="7"/>
        <v>4.2478027055028024E-4</v>
      </c>
      <c r="D290" s="6"/>
      <c r="E290" s="6"/>
    </row>
    <row r="291" spans="1:5" x14ac:dyDescent="0.25">
      <c r="A291" s="6">
        <v>3.8000000000003</v>
      </c>
      <c r="B291" s="6">
        <f t="shared" si="6"/>
        <v>2.0615925270967853E-2</v>
      </c>
      <c r="C291" s="6">
        <f t="shared" si="7"/>
        <v>2.9194692579112731E-4</v>
      </c>
      <c r="D291" s="6"/>
      <c r="E291" s="6"/>
    </row>
    <row r="292" spans="1:5" x14ac:dyDescent="0.25">
      <c r="A292" s="6">
        <v>3.9000000000003001</v>
      </c>
      <c r="B292" s="6">
        <f t="shared" si="6"/>
        <v>1.9636637025524047E-2</v>
      </c>
      <c r="C292" s="6">
        <f t="shared" si="7"/>
        <v>1.9865547139254018E-4</v>
      </c>
      <c r="D292" s="6"/>
      <c r="E292" s="6"/>
    </row>
    <row r="293" spans="1:5" x14ac:dyDescent="0.25">
      <c r="A293" s="6">
        <v>4.0000000000003002</v>
      </c>
      <c r="B293" s="6">
        <f t="shared" si="6"/>
        <v>1.8724110951985042E-2</v>
      </c>
      <c r="C293" s="6">
        <f t="shared" si="7"/>
        <v>1.3383022576472466E-4</v>
      </c>
      <c r="D293" s="6"/>
      <c r="E293" s="6"/>
    </row>
    <row r="294" spans="1:5" x14ac:dyDescent="0.25">
      <c r="A294" s="6">
        <v>4.1000000000002998</v>
      </c>
      <c r="B294" s="6">
        <f t="shared" si="6"/>
        <v>1.7872537124297965E-2</v>
      </c>
      <c r="C294" s="6">
        <f t="shared" si="7"/>
        <v>8.9261657177023207E-5</v>
      </c>
      <c r="D294" s="6"/>
      <c r="E294" s="6"/>
    </row>
    <row r="295" spans="1:5" x14ac:dyDescent="0.25">
      <c r="A295" s="6">
        <v>4.2000000000003004</v>
      </c>
      <c r="B295" s="6">
        <f t="shared" si="6"/>
        <v>1.70767106321753E-2</v>
      </c>
      <c r="C295" s="6">
        <f t="shared" si="7"/>
        <v>5.8943067756465513E-5</v>
      </c>
      <c r="D295" s="6"/>
      <c r="E295" s="6"/>
    </row>
    <row r="296" spans="1:5" x14ac:dyDescent="0.25">
      <c r="A296" s="6">
        <v>4.3000000000003</v>
      </c>
      <c r="B296" s="6">
        <f t="shared" si="6"/>
        <v>1.6331959270587403E-2</v>
      </c>
      <c r="C296" s="6">
        <f t="shared" si="7"/>
        <v>3.8535196742037365E-5</v>
      </c>
      <c r="D296" s="6"/>
      <c r="E296" s="6"/>
    </row>
    <row r="297" spans="1:5" x14ac:dyDescent="0.25">
      <c r="A297" s="6">
        <v>4.4000000000002997</v>
      </c>
      <c r="B297" s="6">
        <f t="shared" si="6"/>
        <v>1.5634080853818736E-2</v>
      </c>
      <c r="C297" s="6">
        <f t="shared" si="7"/>
        <v>2.4942471290020701E-5</v>
      </c>
      <c r="D297" s="6"/>
      <c r="E297" s="6"/>
    </row>
    <row r="298" spans="1:5" x14ac:dyDescent="0.25">
      <c r="A298" s="6">
        <v>4.5000000000003002</v>
      </c>
      <c r="B298" s="6">
        <f t="shared" si="6"/>
        <v>1.4979288761588246E-2</v>
      </c>
      <c r="C298" s="6">
        <f t="shared" si="7"/>
        <v>1.5983741106883899E-5</v>
      </c>
      <c r="D298" s="6"/>
      <c r="E298" s="6"/>
    </row>
    <row r="299" spans="1:5" x14ac:dyDescent="0.25">
      <c r="A299" s="6">
        <v>4.6000000000002998</v>
      </c>
      <c r="B299" s="6">
        <f t="shared" si="6"/>
        <v>1.4364164538977937E-2</v>
      </c>
      <c r="C299" s="6">
        <f t="shared" si="7"/>
        <v>1.0140852065472762E-5</v>
      </c>
      <c r="D299" s="6"/>
      <c r="E299" s="6"/>
    </row>
    <row r="300" spans="1:5" x14ac:dyDescent="0.25">
      <c r="A300" s="6">
        <v>4.7000000000003999</v>
      </c>
      <c r="B300" s="6">
        <f t="shared" si="6"/>
        <v>1.3785616551915932E-2</v>
      </c>
      <c r="C300" s="6">
        <f t="shared" si="7"/>
        <v>6.3698251788551306E-6</v>
      </c>
      <c r="D300" s="6"/>
      <c r="E300" s="6"/>
    </row>
    <row r="301" spans="1:5" x14ac:dyDescent="0.25">
      <c r="A301" s="6">
        <v>4.8000000000004004</v>
      </c>
      <c r="B301" s="6">
        <f t="shared" si="6"/>
        <v>1.3240843851237097E-2</v>
      </c>
      <c r="C301" s="6">
        <f t="shared" si="7"/>
        <v>3.9612990910244622E-6</v>
      </c>
      <c r="D301" s="6"/>
      <c r="E301" s="6"/>
    </row>
    <row r="302" spans="1:5" x14ac:dyDescent="0.25">
      <c r="A302" s="6">
        <v>4.9000000000004</v>
      </c>
      <c r="B302" s="6">
        <f t="shared" si="6"/>
        <v>1.2727304525539416E-2</v>
      </c>
      <c r="C302" s="6">
        <f t="shared" si="7"/>
        <v>2.4389607458885779E-6</v>
      </c>
      <c r="D302" s="6"/>
      <c r="E302" s="6"/>
    </row>
    <row r="303" spans="1:5" x14ac:dyDescent="0.25">
      <c r="A303" s="6">
        <v>5.0000000000003997</v>
      </c>
      <c r="B303" s="6">
        <f t="shared" si="6"/>
        <v>1.2242687930143914E-2</v>
      </c>
      <c r="C303" s="6">
        <f t="shared" si="7"/>
        <v>1.4867195147313267E-6</v>
      </c>
      <c r="D303" s="6"/>
      <c r="E303" s="6"/>
    </row>
    <row r="304" spans="1:5" x14ac:dyDescent="0.25">
      <c r="A304" s="6">
        <v>5.1000000000004002</v>
      </c>
      <c r="B304" s="6">
        <f t="shared" si="6"/>
        <v>1.1784890269668365E-2</v>
      </c>
      <c r="C304" s="6">
        <f t="shared" si="7"/>
        <v>8.9724351623650087E-7</v>
      </c>
      <c r="D304" s="6"/>
      <c r="E304" s="6"/>
    </row>
    <row r="305" spans="1:5" x14ac:dyDescent="0.25">
      <c r="A305" s="6">
        <v>5.2000000000003999</v>
      </c>
      <c r="B305" s="6">
        <f t="shared" si="6"/>
        <v>1.1351993087865317E-2</v>
      </c>
      <c r="C305" s="6">
        <f t="shared" si="7"/>
        <v>5.3610353446864718E-7</v>
      </c>
      <c r="D305" s="6"/>
      <c r="E305" s="6"/>
    </row>
    <row r="306" spans="1:5" x14ac:dyDescent="0.25">
      <c r="A306" s="6">
        <v>5.3000000000004004</v>
      </c>
      <c r="B306" s="6">
        <f t="shared" si="6"/>
        <v>1.0942244282700042E-2</v>
      </c>
      <c r="C306" s="6">
        <f t="shared" si="7"/>
        <v>3.1713492167092436E-7</v>
      </c>
      <c r="D306" s="6"/>
      <c r="E306" s="6"/>
    </row>
    <row r="307" spans="1:5" x14ac:dyDescent="0.25">
      <c r="A307" s="6">
        <v>5.4000000000004</v>
      </c>
      <c r="B307" s="6">
        <f t="shared" si="6"/>
        <v>1.0554041319089691E-2</v>
      </c>
      <c r="C307" s="6">
        <f t="shared" si="7"/>
        <v>1.8573618445512811E-7</v>
      </c>
      <c r="D307" s="6"/>
      <c r="E307" s="6"/>
    </row>
    <row r="308" spans="1:5" x14ac:dyDescent="0.25">
      <c r="A308" s="6">
        <v>5.5000000000003997</v>
      </c>
      <c r="B308" s="6">
        <f t="shared" si="6"/>
        <v>1.0185916357879868E-2</v>
      </c>
      <c r="C308" s="6">
        <f t="shared" si="7"/>
        <v>1.0769760042519592E-7</v>
      </c>
      <c r="D308" s="6"/>
      <c r="E308" s="6"/>
    </row>
    <row r="309" spans="1:5" x14ac:dyDescent="0.25">
      <c r="A309" s="6">
        <v>5.6000000000004002</v>
      </c>
      <c r="B309" s="6">
        <f t="shared" ref="B309:B372" si="8">_xlfn.T.DIST(A309,$B$6,0)</f>
        <v>9.8365230588302408E-3</v>
      </c>
      <c r="C309" s="6">
        <f t="shared" ref="C309:C372" si="9">_xlfn.NORM.S.DIST(A309,0)</f>
        <v>6.1826205001519858E-8</v>
      </c>
      <c r="D309" s="6"/>
      <c r="E309" s="6"/>
    </row>
    <row r="310" spans="1:5" x14ac:dyDescent="0.25">
      <c r="A310" s="6">
        <v>5.7000000000003999</v>
      </c>
      <c r="B310" s="6">
        <f t="shared" si="8"/>
        <v>9.5046248487234211E-3</v>
      </c>
      <c r="C310" s="6">
        <f t="shared" si="9"/>
        <v>3.5139550948124316E-8</v>
      </c>
      <c r="D310" s="6"/>
      <c r="E310" s="6"/>
    </row>
    <row r="311" spans="1:5" x14ac:dyDescent="0.25">
      <c r="A311" s="6">
        <v>5.8000000000004004</v>
      </c>
      <c r="B311" s="6">
        <f t="shared" si="8"/>
        <v>9.1890844741266738E-3</v>
      </c>
      <c r="C311" s="6">
        <f t="shared" si="9"/>
        <v>1.977319640619873E-8</v>
      </c>
      <c r="D311" s="6"/>
      <c r="E311" s="6"/>
    </row>
    <row r="312" spans="1:5" x14ac:dyDescent="0.25">
      <c r="A312" s="6">
        <v>5.9000000000004</v>
      </c>
      <c r="B312" s="6">
        <f t="shared" si="8"/>
        <v>8.8888546825956084E-3</v>
      </c>
      <c r="C312" s="6">
        <f t="shared" si="9"/>
        <v>1.1015763624656322E-8</v>
      </c>
      <c r="D312" s="6"/>
      <c r="E312" s="6"/>
    </row>
    <row r="313" spans="1:5" x14ac:dyDescent="0.25">
      <c r="A313" s="6">
        <v>6.0000000000003997</v>
      </c>
      <c r="B313" s="6">
        <f t="shared" si="8"/>
        <v>8.6029698968580932E-3</v>
      </c>
      <c r="C313" s="6">
        <f t="shared" si="9"/>
        <v>6.0758828498087145E-9</v>
      </c>
      <c r="D313" s="6"/>
      <c r="E313" s="6"/>
    </row>
    <row r="314" spans="1:5" x14ac:dyDescent="0.25">
      <c r="A314" s="6">
        <v>6.1000000000004002</v>
      </c>
      <c r="B314" s="6">
        <f t="shared" si="8"/>
        <v>8.3305387642959965E-3</v>
      </c>
      <c r="C314" s="6">
        <f t="shared" si="9"/>
        <v>3.3178842435391948E-9</v>
      </c>
      <c r="D314" s="6"/>
      <c r="E314" s="6"/>
    </row>
    <row r="315" spans="1:5" x14ac:dyDescent="0.25">
      <c r="A315" s="6">
        <v>6.2000000000003999</v>
      </c>
      <c r="B315" s="6">
        <f t="shared" si="8"/>
        <v>8.0707374793040233E-3</v>
      </c>
      <c r="C315" s="6">
        <f t="shared" si="9"/>
        <v>1.7937839079596377E-9</v>
      </c>
      <c r="D315" s="6"/>
      <c r="E315" s="6"/>
    </row>
    <row r="316" spans="1:5" x14ac:dyDescent="0.25">
      <c r="A316" s="6">
        <v>6.3000000000004004</v>
      </c>
      <c r="B316" s="6">
        <f t="shared" si="8"/>
        <v>7.8228037892295703E-3</v>
      </c>
      <c r="C316" s="6">
        <f t="shared" si="9"/>
        <v>9.6014333702881164E-10</v>
      </c>
      <c r="D316" s="6"/>
      <c r="E316" s="6"/>
    </row>
    <row r="317" spans="1:5" x14ac:dyDescent="0.25">
      <c r="A317" s="6">
        <v>6.4000000000004</v>
      </c>
      <c r="B317" s="6">
        <f t="shared" si="8"/>
        <v>7.5860316059044768E-3</v>
      </c>
      <c r="C317" s="6">
        <f t="shared" si="9"/>
        <v>5.0881402816320242E-10</v>
      </c>
      <c r="D317" s="6"/>
      <c r="E317" s="6"/>
    </row>
    <row r="318" spans="1:5" x14ac:dyDescent="0.25">
      <c r="A318" s="6">
        <v>6.5000000000003997</v>
      </c>
      <c r="B318" s="6">
        <f t="shared" si="8"/>
        <v>7.3597661545376294E-3</v>
      </c>
      <c r="C318" s="6">
        <f t="shared" si="9"/>
        <v>2.6695566147559191E-10</v>
      </c>
      <c r="D318" s="6"/>
      <c r="E318" s="6"/>
    </row>
    <row r="319" spans="1:5" x14ac:dyDescent="0.25">
      <c r="A319" s="6">
        <v>6.6000000000004002</v>
      </c>
      <c r="B319" s="6">
        <f t="shared" si="8"/>
        <v>7.1433996001739894E-3</v>
      </c>
      <c r="C319" s="6">
        <f t="shared" si="9"/>
        <v>1.3866799941616518E-10</v>
      </c>
      <c r="D319" s="6"/>
      <c r="E319" s="6"/>
    </row>
    <row r="320" spans="1:5" x14ac:dyDescent="0.25">
      <c r="A320" s="6">
        <v>6.7000000000003999</v>
      </c>
      <c r="B320" s="6">
        <f t="shared" si="8"/>
        <v>6.9363670992319349E-3</v>
      </c>
      <c r="C320" s="6">
        <f t="shared" si="9"/>
        <v>7.1313281239769724E-11</v>
      </c>
      <c r="D320" s="6"/>
      <c r="E320" s="6"/>
    </row>
    <row r="321" spans="1:5" x14ac:dyDescent="0.25">
      <c r="A321" s="6">
        <v>6.8000000000004004</v>
      </c>
      <c r="B321" s="6">
        <f t="shared" si="8"/>
        <v>6.7381432299693901E-3</v>
      </c>
      <c r="C321" s="6">
        <f t="shared" si="9"/>
        <v>3.6309615017819066E-11</v>
      </c>
      <c r="D321" s="6"/>
      <c r="E321" s="6"/>
    </row>
    <row r="322" spans="1:5" x14ac:dyDescent="0.25">
      <c r="A322" s="6">
        <v>6.9000000000004</v>
      </c>
      <c r="B322" s="6">
        <f t="shared" si="8"/>
        <v>6.5482387612374937E-3</v>
      </c>
      <c r="C322" s="6">
        <f t="shared" si="9"/>
        <v>1.8303322170105252E-11</v>
      </c>
      <c r="D322" s="6"/>
      <c r="E322" s="6"/>
    </row>
    <row r="323" spans="1:5" x14ac:dyDescent="0.25">
      <c r="A323" s="6">
        <v>7.0000000000003997</v>
      </c>
      <c r="B323" s="6">
        <f t="shared" si="8"/>
        <v>6.3661977236751004E-3</v>
      </c>
      <c r="C323" s="6">
        <f t="shared" si="9"/>
        <v>9.1347204083390205E-12</v>
      </c>
      <c r="D323" s="6"/>
      <c r="E323" s="6"/>
    </row>
    <row r="324" spans="1:5" x14ac:dyDescent="0.25">
      <c r="A324" s="6">
        <v>7.1000000000004002</v>
      </c>
      <c r="B324" s="6">
        <f t="shared" si="8"/>
        <v>6.1915947516777963E-3</v>
      </c>
      <c r="C324" s="6">
        <f t="shared" si="9"/>
        <v>4.5135436771926889E-12</v>
      </c>
      <c r="D324" s="6"/>
      <c r="E324" s="6"/>
    </row>
    <row r="325" spans="1:5" x14ac:dyDescent="0.25">
      <c r="A325" s="6">
        <v>7.2000000000003999</v>
      </c>
      <c r="B325" s="6">
        <f t="shared" si="8"/>
        <v>6.0240326681255865E-3</v>
      </c>
      <c r="C325" s="6">
        <f t="shared" si="9"/>
        <v>2.2079899631307855E-12</v>
      </c>
      <c r="D325" s="6"/>
      <c r="E325" s="6"/>
    </row>
    <row r="326" spans="1:5" x14ac:dyDescent="0.25">
      <c r="A326" s="6">
        <v>7.3000000000004004</v>
      </c>
      <c r="B326" s="6">
        <f t="shared" si="8"/>
        <v>5.863140287046536E-3</v>
      </c>
      <c r="C326" s="6">
        <f t="shared" si="9"/>
        <v>1.0693837871510372E-12</v>
      </c>
      <c r="D326" s="6"/>
      <c r="E326" s="6"/>
    </row>
    <row r="327" spans="1:5" x14ac:dyDescent="0.25">
      <c r="A327" s="6">
        <v>7.4000000000004</v>
      </c>
      <c r="B327" s="6">
        <f t="shared" si="8"/>
        <v>5.708570412190762E-3</v>
      </c>
      <c r="C327" s="6">
        <f t="shared" si="9"/>
        <v>5.1277536367814875E-13</v>
      </c>
      <c r="D327" s="6"/>
      <c r="E327" s="6"/>
    </row>
    <row r="328" spans="1:5" x14ac:dyDescent="0.25">
      <c r="A328" s="6">
        <v>7.5000000000003997</v>
      </c>
      <c r="B328" s="6">
        <f t="shared" si="8"/>
        <v>5.5599980119433604E-3</v>
      </c>
      <c r="C328" s="6">
        <f t="shared" si="9"/>
        <v>2.4343205330217107E-13</v>
      </c>
      <c r="D328" s="6"/>
      <c r="E328" s="6"/>
    </row>
    <row r="329" spans="1:5" x14ac:dyDescent="0.25">
      <c r="A329" s="6">
        <v>7.6000000000004002</v>
      </c>
      <c r="B329" s="6">
        <f t="shared" si="8"/>
        <v>5.4171185531612957E-3</v>
      </c>
      <c r="C329" s="6">
        <f t="shared" si="9"/>
        <v>1.1441564901766576E-13</v>
      </c>
      <c r="D329" s="6"/>
      <c r="E329" s="6"/>
    </row>
    <row r="330" spans="1:5" x14ac:dyDescent="0.25">
      <c r="A330" s="6">
        <v>7.7000000000003999</v>
      </c>
      <c r="B330" s="6">
        <f t="shared" si="8"/>
        <v>5.2796464784169543E-3</v>
      </c>
      <c r="C330" s="6">
        <f t="shared" si="9"/>
        <v>5.324148372236563E-14</v>
      </c>
      <c r="D330" s="6"/>
      <c r="E330" s="6"/>
    </row>
    <row r="331" spans="1:5" x14ac:dyDescent="0.25">
      <c r="A331" s="6">
        <v>7.8000000000004004</v>
      </c>
      <c r="B331" s="6">
        <f t="shared" si="8"/>
        <v>5.1473138128033391E-3</v>
      </c>
      <c r="C331" s="6">
        <f t="shared" si="9"/>
        <v>2.452855285688764E-14</v>
      </c>
      <c r="D331" s="6"/>
      <c r="E331" s="6"/>
    </row>
    <row r="332" spans="1:5" x14ac:dyDescent="0.25">
      <c r="A332" s="6">
        <v>7.9000000000004</v>
      </c>
      <c r="B332" s="6">
        <f t="shared" si="8"/>
        <v>5.0198688879318559E-3</v>
      </c>
      <c r="C332" s="6">
        <f t="shared" si="9"/>
        <v>1.1187956214316481E-14</v>
      </c>
      <c r="D332" s="6"/>
      <c r="E332" s="6"/>
    </row>
    <row r="333" spans="1:5" x14ac:dyDescent="0.25">
      <c r="A333" s="6">
        <v>8.0000000000003997</v>
      </c>
      <c r="B333" s="6">
        <f t="shared" si="8"/>
        <v>4.8970751720578366E-3</v>
      </c>
      <c r="C333" s="6">
        <f t="shared" si="9"/>
        <v>5.0522710835207384E-15</v>
      </c>
      <c r="D333" s="6"/>
      <c r="E333" s="6"/>
    </row>
    <row r="334" spans="1:5" x14ac:dyDescent="0.25">
      <c r="A334" s="6">
        <v>8.1000000000003993</v>
      </c>
      <c r="B334" s="6">
        <f t="shared" si="8"/>
        <v>4.778710196423357E-3</v>
      </c>
      <c r="C334" s="6">
        <f t="shared" si="9"/>
        <v>2.2588094031470007E-15</v>
      </c>
      <c r="D334" s="6"/>
      <c r="E334" s="6"/>
    </row>
    <row r="335" spans="1:5" x14ac:dyDescent="0.25">
      <c r="A335" s="6">
        <v>8.2000000000004007</v>
      </c>
      <c r="B335" s="6">
        <f t="shared" si="8"/>
        <v>4.6645645689296598E-3</v>
      </c>
      <c r="C335" s="6">
        <f t="shared" si="9"/>
        <v>9.9983787484642878E-16</v>
      </c>
      <c r="D335" s="6"/>
      <c r="E335" s="6"/>
    </row>
    <row r="336" spans="1:5" x14ac:dyDescent="0.25">
      <c r="A336" s="6">
        <v>8.3000000000004004</v>
      </c>
      <c r="B336" s="6">
        <f t="shared" si="8"/>
        <v>4.5544410671592558E-3</v>
      </c>
      <c r="C336" s="6">
        <f t="shared" si="9"/>
        <v>4.3816394354947869E-16</v>
      </c>
      <c r="D336" s="6"/>
      <c r="E336" s="6"/>
    </row>
    <row r="337" spans="1:5" x14ac:dyDescent="0.25">
      <c r="A337" s="6">
        <v>8.4000000000004</v>
      </c>
      <c r="B337" s="6">
        <f t="shared" si="8"/>
        <v>4.4481538035740743E-3</v>
      </c>
      <c r="C337" s="6">
        <f t="shared" si="9"/>
        <v>1.9010815379015747E-16</v>
      </c>
      <c r="D337" s="6"/>
      <c r="E337" s="6"/>
    </row>
    <row r="338" spans="1:5" x14ac:dyDescent="0.25">
      <c r="A338" s="6">
        <v>8.5000000000003997</v>
      </c>
      <c r="B338" s="6">
        <f t="shared" si="8"/>
        <v>4.3455274564335993E-3</v>
      </c>
      <c r="C338" s="6">
        <f t="shared" si="9"/>
        <v>8.1662356316418143E-17</v>
      </c>
      <c r="D338" s="6"/>
      <c r="E338" s="6"/>
    </row>
    <row r="339" spans="1:5" x14ac:dyDescent="0.25">
      <c r="A339" s="6">
        <v>8.6000000000003993</v>
      </c>
      <c r="B339" s="6">
        <f t="shared" si="8"/>
        <v>4.2463965606158154E-3</v>
      </c>
      <c r="C339" s="6">
        <f t="shared" si="9"/>
        <v>3.4729627485542643E-17</v>
      </c>
      <c r="D339" s="6"/>
      <c r="E339" s="6"/>
    </row>
    <row r="340" spans="1:5" x14ac:dyDescent="0.25">
      <c r="A340" s="6">
        <v>8.7000000000004007</v>
      </c>
      <c r="B340" s="6">
        <f t="shared" si="8"/>
        <v>4.1506048530937766E-3</v>
      </c>
      <c r="C340" s="6">
        <f t="shared" si="9"/>
        <v>1.4622963574955463E-17</v>
      </c>
      <c r="D340" s="6"/>
      <c r="E340" s="6"/>
    </row>
    <row r="341" spans="1:5" x14ac:dyDescent="0.25">
      <c r="A341" s="6">
        <v>8.8000000000004004</v>
      </c>
      <c r="B341" s="6">
        <f t="shared" si="8"/>
        <v>4.0580046683294504E-3</v>
      </c>
      <c r="C341" s="6">
        <f t="shared" si="9"/>
        <v>6.0957581295409786E-18</v>
      </c>
      <c r="D341" s="6"/>
      <c r="E341" s="6"/>
    </row>
    <row r="342" spans="1:5" x14ac:dyDescent="0.25">
      <c r="A342" s="6">
        <v>8.9000000000004</v>
      </c>
      <c r="B342" s="6">
        <f t="shared" si="8"/>
        <v>3.9684563793013642E-3</v>
      </c>
      <c r="C342" s="6">
        <f t="shared" si="9"/>
        <v>2.5158057769424488E-18</v>
      </c>
      <c r="D342" s="6"/>
      <c r="E342" s="6"/>
    </row>
    <row r="343" spans="1:5" x14ac:dyDescent="0.25">
      <c r="A343" s="6">
        <v>9.0000000000003997</v>
      </c>
      <c r="B343" s="6">
        <f t="shared" si="8"/>
        <v>3.8818278802897899E-3</v>
      </c>
      <c r="C343" s="6">
        <f t="shared" si="9"/>
        <v>1.0279773571631956E-18</v>
      </c>
      <c r="D343" s="6"/>
      <c r="E343" s="6"/>
    </row>
    <row r="344" spans="1:5" x14ac:dyDescent="0.25">
      <c r="A344" s="6">
        <v>9.1000000000003993</v>
      </c>
      <c r="B344" s="6">
        <f t="shared" si="8"/>
        <v>3.7979941079079238E-3</v>
      </c>
      <c r="C344" s="6">
        <f t="shared" si="9"/>
        <v>4.1585989791000315E-19</v>
      </c>
      <c r="D344" s="6"/>
      <c r="E344" s="6"/>
    </row>
    <row r="345" spans="1:5" x14ac:dyDescent="0.25">
      <c r="A345" s="6">
        <v>9.2000000000004007</v>
      </c>
      <c r="B345" s="6">
        <f t="shared" si="8"/>
        <v>3.7168365971948069E-3</v>
      </c>
      <c r="C345" s="6">
        <f t="shared" si="9"/>
        <v>1.6655880323737749E-19</v>
      </c>
      <c r="D345" s="6"/>
      <c r="E345" s="6"/>
    </row>
    <row r="346" spans="1:5" x14ac:dyDescent="0.25">
      <c r="A346" s="6">
        <v>9.3000000000004004</v>
      </c>
      <c r="B346" s="6">
        <f t="shared" si="8"/>
        <v>3.6382430698795707E-3</v>
      </c>
      <c r="C346" s="6">
        <f t="shared" si="9"/>
        <v>6.6045798607147648E-20</v>
      </c>
      <c r="D346" s="6"/>
      <c r="E346" s="6"/>
    </row>
    <row r="347" spans="1:5" x14ac:dyDescent="0.25">
      <c r="A347" s="6">
        <v>9.4000000000004</v>
      </c>
      <c r="B347" s="6">
        <f t="shared" si="8"/>
        <v>3.5621070521907332E-3</v>
      </c>
      <c r="C347" s="6">
        <f t="shared" si="9"/>
        <v>2.5928647010906433E-20</v>
      </c>
      <c r="D347" s="6"/>
      <c r="E347" s="6"/>
    </row>
    <row r="348" spans="1:5" x14ac:dyDescent="0.25">
      <c r="A348" s="6">
        <v>9.5000000000003997</v>
      </c>
      <c r="B348" s="6">
        <f t="shared" si="8"/>
        <v>3.4883275198220737E-3</v>
      </c>
      <c r="C348" s="6">
        <f t="shared" si="9"/>
        <v>1.0077935394261771E-20</v>
      </c>
      <c r="D348" s="6"/>
      <c r="E348" s="6"/>
    </row>
    <row r="349" spans="1:5" x14ac:dyDescent="0.25">
      <c r="A349" s="6">
        <v>9.6000000000003993</v>
      </c>
      <c r="B349" s="6">
        <f t="shared" si="8"/>
        <v>3.4168085678806834E-3</v>
      </c>
      <c r="C349" s="6">
        <f t="shared" si="9"/>
        <v>3.8781119317320814E-21</v>
      </c>
      <c r="D349" s="6"/>
      <c r="E349" s="6"/>
    </row>
    <row r="350" spans="1:5" x14ac:dyDescent="0.25">
      <c r="A350" s="6">
        <v>9.7000000000004007</v>
      </c>
      <c r="B350" s="6">
        <f t="shared" si="8"/>
        <v>3.3474591038359937E-3</v>
      </c>
      <c r="C350" s="6">
        <f t="shared" si="9"/>
        <v>1.4774954926985119E-21</v>
      </c>
      <c r="D350" s="6"/>
      <c r="E350" s="6"/>
    </row>
    <row r="351" spans="1:5" x14ac:dyDescent="0.25">
      <c r="A351" s="6">
        <v>9.8000000000004004</v>
      </c>
      <c r="B351" s="6">
        <f t="shared" si="8"/>
        <v>3.2801925616628702E-3</v>
      </c>
      <c r="C351" s="6">
        <f t="shared" si="9"/>
        <v>5.5730000226988722E-22</v>
      </c>
      <c r="D351" s="6"/>
      <c r="E351" s="6"/>
    </row>
    <row r="352" spans="1:5" x14ac:dyDescent="0.25">
      <c r="A352" s="6">
        <v>9.9000000000004</v>
      </c>
      <c r="B352" s="6">
        <f t="shared" si="8"/>
        <v>3.2149266355293929E-3</v>
      </c>
      <c r="C352" s="6">
        <f t="shared" si="9"/>
        <v>2.0811768201945879E-22</v>
      </c>
      <c r="D352" s="6"/>
      <c r="E352" s="6"/>
    </row>
    <row r="353" spans="1:5" x14ac:dyDescent="0.25">
      <c r="A353" s="6">
        <v>10.0000000000004</v>
      </c>
      <c r="B353" s="6">
        <f t="shared" si="8"/>
        <v>3.1515830315224308E-3</v>
      </c>
      <c r="C353" s="6">
        <f t="shared" si="9"/>
        <v>7.6945986266756937E-23</v>
      </c>
      <c r="D353" s="6"/>
      <c r="E353" s="6"/>
    </row>
    <row r="354" spans="1:5" x14ac:dyDescent="0.25">
      <c r="A354" s="6">
        <v>10.100000000000399</v>
      </c>
      <c r="B354" s="6">
        <f t="shared" si="8"/>
        <v>3.0900872360330625E-3</v>
      </c>
      <c r="C354" s="6">
        <f t="shared" si="9"/>
        <v>2.8165665442648748E-23</v>
      </c>
      <c r="D354" s="6"/>
      <c r="E354" s="6"/>
    </row>
    <row r="355" spans="1:5" x14ac:dyDescent="0.25">
      <c r="A355" s="6">
        <v>10.200000000000401</v>
      </c>
      <c r="B355" s="6">
        <f t="shared" si="8"/>
        <v>3.0303682995408022E-3</v>
      </c>
      <c r="C355" s="6">
        <f t="shared" si="9"/>
        <v>1.0207305594264325E-23</v>
      </c>
      <c r="D355" s="6"/>
      <c r="E355" s="6"/>
    </row>
    <row r="356" spans="1:5" x14ac:dyDescent="0.25">
      <c r="A356" s="6">
        <v>10.3000000000004</v>
      </c>
      <c r="B356" s="6">
        <f t="shared" si="8"/>
        <v>2.9723586346415741E-3</v>
      </c>
      <c r="C356" s="6">
        <f t="shared" si="9"/>
        <v>3.6623451685403115E-24</v>
      </c>
      <c r="D356" s="6"/>
      <c r="E356" s="6"/>
    </row>
    <row r="357" spans="1:5" x14ac:dyDescent="0.25">
      <c r="A357" s="6">
        <v>10.4000000000004</v>
      </c>
      <c r="B357" s="6">
        <f t="shared" si="8"/>
        <v>2.9159938272605938E-3</v>
      </c>
      <c r="C357" s="6">
        <f t="shared" si="9"/>
        <v>1.3009616199185053E-24</v>
      </c>
      <c r="D357" s="6"/>
      <c r="E357" s="6"/>
    </row>
    <row r="358" spans="1:5" x14ac:dyDescent="0.25">
      <c r="A358" s="6">
        <v>10.5000000000004</v>
      </c>
      <c r="B358" s="6">
        <f t="shared" si="8"/>
        <v>2.8612124600788011E-3</v>
      </c>
      <c r="C358" s="6">
        <f t="shared" si="9"/>
        <v>4.5753755905015917E-25</v>
      </c>
      <c r="D358" s="6"/>
      <c r="E358" s="6"/>
    </row>
    <row r="359" spans="1:5" x14ac:dyDescent="0.25">
      <c r="A359" s="6">
        <v>10.600000000000399</v>
      </c>
      <c r="B359" s="6">
        <f t="shared" si="8"/>
        <v>2.807955947280936E-3</v>
      </c>
      <c r="C359" s="6">
        <f t="shared" si="9"/>
        <v>1.5931111326942203E-25</v>
      </c>
      <c r="D359" s="6"/>
      <c r="E359" s="6"/>
    </row>
    <row r="360" spans="1:5" x14ac:dyDescent="0.25">
      <c r="A360" s="6">
        <v>10.700000000000401</v>
      </c>
      <c r="B360" s="6">
        <f t="shared" si="8"/>
        <v>2.7561683798057583E-3</v>
      </c>
      <c r="C360" s="6">
        <f t="shared" si="9"/>
        <v>5.4918978317942472E-26</v>
      </c>
      <c r="D360" s="6"/>
      <c r="E360" s="6"/>
    </row>
    <row r="361" spans="1:5" x14ac:dyDescent="0.25">
      <c r="A361" s="6">
        <v>10.8000000000004</v>
      </c>
      <c r="B361" s="6">
        <f t="shared" si="8"/>
        <v>2.7057963803448428E-3</v>
      </c>
      <c r="C361" s="6">
        <f t="shared" si="9"/>
        <v>1.8743724023336991E-26</v>
      </c>
      <c r="D361" s="6"/>
      <c r="E361" s="6"/>
    </row>
    <row r="362" spans="1:5" x14ac:dyDescent="0.25">
      <c r="A362" s="6">
        <v>10.9000000000004</v>
      </c>
      <c r="B362" s="6">
        <f t="shared" si="8"/>
        <v>2.6567889673964401E-3</v>
      </c>
      <c r="C362" s="6">
        <f t="shared" si="9"/>
        <v>6.3335378218029745E-27</v>
      </c>
      <c r="D362" s="6"/>
      <c r="E362" s="6"/>
    </row>
    <row r="363" spans="1:5" x14ac:dyDescent="0.25">
      <c r="A363" s="6">
        <v>11.0000000000004</v>
      </c>
      <c r="B363" s="6">
        <f t="shared" si="8"/>
        <v>2.6090974277358011E-3</v>
      </c>
      <c r="C363" s="6">
        <f t="shared" si="9"/>
        <v>2.1188192535000346E-27</v>
      </c>
      <c r="D363" s="6"/>
      <c r="E363" s="6"/>
    </row>
    <row r="364" spans="1:5" x14ac:dyDescent="0.25">
      <c r="A364" s="6">
        <v>11.100000000000399</v>
      </c>
      <c r="B364" s="6">
        <f t="shared" si="8"/>
        <v>2.5626751967133721E-3</v>
      </c>
      <c r="C364" s="6">
        <f t="shared" si="9"/>
        <v>7.0177599426301922E-28</v>
      </c>
      <c r="D364" s="6"/>
      <c r="E364" s="6"/>
    </row>
    <row r="365" spans="1:5" x14ac:dyDescent="0.25">
      <c r="A365" s="6">
        <v>11.200000000000401</v>
      </c>
      <c r="B365" s="6">
        <f t="shared" si="8"/>
        <v>2.5174777458380898E-3</v>
      </c>
      <c r="C365" s="6">
        <f t="shared" si="9"/>
        <v>2.3012307088378049E-28</v>
      </c>
      <c r="D365" s="6"/>
      <c r="E365" s="6"/>
    </row>
    <row r="366" spans="1:5" x14ac:dyDescent="0.25">
      <c r="A366" s="6">
        <v>11.3000000000004</v>
      </c>
      <c r="B366" s="6">
        <f t="shared" si="8"/>
        <v>2.4734624771448311E-3</v>
      </c>
      <c r="C366" s="6">
        <f t="shared" si="9"/>
        <v>7.4710022758497087E-29</v>
      </c>
      <c r="D366" s="6"/>
      <c r="E366" s="6"/>
    </row>
    <row r="367" spans="1:5" x14ac:dyDescent="0.25">
      <c r="A367" s="6">
        <v>11.4000000000004</v>
      </c>
      <c r="B367" s="6">
        <f t="shared" si="8"/>
        <v>2.4305886238833881E-3</v>
      </c>
      <c r="C367" s="6">
        <f t="shared" si="9"/>
        <v>2.4013453999975814E-29</v>
      </c>
      <c r="D367" s="6"/>
      <c r="E367" s="6"/>
    </row>
    <row r="368" spans="1:5" x14ac:dyDescent="0.25">
      <c r="A368" s="6">
        <v>11.5000000000004</v>
      </c>
      <c r="B368" s="6">
        <f t="shared" si="8"/>
        <v>2.3888171571014539E-3</v>
      </c>
      <c r="C368" s="6">
        <f t="shared" si="9"/>
        <v>7.6416554115521273E-30</v>
      </c>
      <c r="D368" s="6"/>
      <c r="E368" s="6"/>
    </row>
    <row r="369" spans="1:5" x14ac:dyDescent="0.25">
      <c r="A369" s="6">
        <v>11.600000000000399</v>
      </c>
      <c r="B369" s="6">
        <f t="shared" si="8"/>
        <v>2.3481106977262388E-3</v>
      </c>
      <c r="C369" s="6">
        <f t="shared" si="9"/>
        <v>2.4075611318281473E-30</v>
      </c>
      <c r="D369" s="6"/>
      <c r="E369" s="6"/>
    </row>
    <row r="370" spans="1:5" x14ac:dyDescent="0.25">
      <c r="A370" s="6">
        <v>11.7000000000005</v>
      </c>
      <c r="B370" s="6">
        <f t="shared" si="8"/>
        <v>2.3084334337788357E-3</v>
      </c>
      <c r="C370" s="6">
        <f t="shared" si="9"/>
        <v>7.5097287724525588E-31</v>
      </c>
      <c r="D370" s="6"/>
      <c r="E370" s="6"/>
    </row>
    <row r="371" spans="1:5" x14ac:dyDescent="0.25">
      <c r="A371" s="6">
        <v>11.8000000000005</v>
      </c>
      <c r="B371" s="6">
        <f t="shared" si="8"/>
        <v>2.2697510423827999E-3</v>
      </c>
      <c r="C371" s="6">
        <f t="shared" si="9"/>
        <v>2.3191467772424399E-31</v>
      </c>
      <c r="D371" s="6"/>
      <c r="E371" s="6"/>
    </row>
    <row r="372" spans="1:5" x14ac:dyDescent="0.25">
      <c r="A372" s="6">
        <v>11.9000000000005</v>
      </c>
      <c r="B372" s="6">
        <f t="shared" si="8"/>
        <v>2.2320306162524656E-3</v>
      </c>
      <c r="C372" s="6">
        <f t="shared" si="9"/>
        <v>7.0907026683859405E-32</v>
      </c>
      <c r="D372" s="6"/>
      <c r="E372" s="6"/>
    </row>
    <row r="373" spans="1:5" x14ac:dyDescent="0.25">
      <c r="A373" s="6">
        <v>12.000000000000499</v>
      </c>
      <c r="B373" s="6">
        <f t="shared" ref="B373:B436" si="10">_xlfn.T.DIST(A373,$B$6,0)</f>
        <v>2.1952405943707885E-3</v>
      </c>
      <c r="C373" s="6">
        <f t="shared" ref="C373:C436" si="11">_xlfn.NORM.S.DIST(A373,0)</f>
        <v>2.1463837356501885E-32</v>
      </c>
      <c r="D373" s="6"/>
      <c r="E373" s="6"/>
    </row>
    <row r="374" spans="1:5" x14ac:dyDescent="0.25">
      <c r="A374" s="6">
        <v>12.100000000000501</v>
      </c>
      <c r="B374" s="6">
        <f t="shared" si="10"/>
        <v>2.1593506965861512E-3</v>
      </c>
      <c r="C374" s="6">
        <f t="shared" si="11"/>
        <v>6.4325403345968073E-33</v>
      </c>
      <c r="D374" s="6"/>
      <c r="E374" s="6"/>
    </row>
    <row r="375" spans="1:5" x14ac:dyDescent="0.25">
      <c r="A375" s="6">
        <v>12.2000000000005</v>
      </c>
      <c r="B375" s="6">
        <f t="shared" si="10"/>
        <v>2.1243318618777681E-3</v>
      </c>
      <c r="C375" s="6">
        <f t="shared" si="11"/>
        <v>1.9085991346251537E-33</v>
      </c>
      <c r="D375" s="6"/>
      <c r="E375" s="6"/>
    </row>
    <row r="376" spans="1:5" x14ac:dyDescent="0.25">
      <c r="A376" s="6">
        <v>12.3000000000005</v>
      </c>
      <c r="B376" s="6">
        <f t="shared" si="10"/>
        <v>2.0901561900568979E-3</v>
      </c>
      <c r="C376" s="6">
        <f t="shared" si="11"/>
        <v>5.6066569262694125E-34</v>
      </c>
      <c r="D376" s="6"/>
      <c r="E376" s="6"/>
    </row>
    <row r="377" spans="1:5" x14ac:dyDescent="0.25">
      <c r="A377" s="6">
        <v>12.4000000000005</v>
      </c>
      <c r="B377" s="6">
        <f t="shared" si="10"/>
        <v>2.0567968866875498E-3</v>
      </c>
      <c r="C377" s="6">
        <f t="shared" si="11"/>
        <v>1.6306107348295652E-34</v>
      </c>
      <c r="D377" s="6"/>
      <c r="E377" s="6"/>
    </row>
    <row r="378" spans="1:5" x14ac:dyDescent="0.25">
      <c r="A378" s="6">
        <v>12.500000000000499</v>
      </c>
      <c r="B378" s="6">
        <f t="shared" si="10"/>
        <v>2.024228211025535E-3</v>
      </c>
      <c r="C378" s="6">
        <f t="shared" si="11"/>
        <v>4.695195357945855E-35</v>
      </c>
      <c r="D378" s="6"/>
      <c r="E378" s="6"/>
    </row>
    <row r="379" spans="1:5" x14ac:dyDescent="0.25">
      <c r="A379" s="6">
        <v>12.600000000000501</v>
      </c>
      <c r="B379" s="6">
        <f t="shared" si="10"/>
        <v>1.9924254267887176E-3</v>
      </c>
      <c r="C379" s="6">
        <f t="shared" si="11"/>
        <v>1.3384867992458425E-35</v>
      </c>
      <c r="D379" s="6"/>
      <c r="E379" s="6"/>
    </row>
    <row r="380" spans="1:5" x14ac:dyDescent="0.25">
      <c r="A380" s="6">
        <v>12.7000000000005</v>
      </c>
      <c r="B380" s="6">
        <f t="shared" si="10"/>
        <v>1.9613647555842368E-3</v>
      </c>
      <c r="C380" s="6">
        <f t="shared" si="11"/>
        <v>3.7777357211251224E-36</v>
      </c>
      <c r="D380" s="6"/>
      <c r="E380" s="6"/>
    </row>
    <row r="381" spans="1:5" x14ac:dyDescent="0.25">
      <c r="A381" s="6">
        <v>12.8000000000005</v>
      </c>
      <c r="B381" s="6">
        <f t="shared" si="10"/>
        <v>1.9310233328304173E-3</v>
      </c>
      <c r="C381" s="6">
        <f t="shared" si="11"/>
        <v>1.0556163502385384E-36</v>
      </c>
      <c r="D381" s="6"/>
      <c r="E381" s="6"/>
    </row>
    <row r="382" spans="1:5" x14ac:dyDescent="0.25">
      <c r="A382" s="6">
        <v>12.9000000000005</v>
      </c>
      <c r="B382" s="6">
        <f t="shared" si="10"/>
        <v>1.9013791660221382E-3</v>
      </c>
      <c r="C382" s="6">
        <f t="shared" si="11"/>
        <v>2.9203687938492965E-37</v>
      </c>
      <c r="D382" s="6"/>
      <c r="E382" s="6"/>
    </row>
    <row r="383" spans="1:5" x14ac:dyDescent="0.25">
      <c r="A383" s="6">
        <v>13.000000000000499</v>
      </c>
      <c r="B383" s="6">
        <f t="shared" si="10"/>
        <v>1.8724110951986257E-3</v>
      </c>
      <c r="C383" s="6">
        <f t="shared" si="11"/>
        <v>7.998827756954865E-38</v>
      </c>
      <c r="D383" s="6"/>
      <c r="E383" s="6"/>
    </row>
    <row r="384" spans="1:5" x14ac:dyDescent="0.25">
      <c r="A384" s="6">
        <v>13.100000000000501</v>
      </c>
      <c r="B384" s="6">
        <f t="shared" si="10"/>
        <v>1.844098755482107E-3</v>
      </c>
      <c r="C384" s="6">
        <f t="shared" si="11"/>
        <v>2.169062400246422E-38</v>
      </c>
      <c r="D384" s="6"/>
      <c r="E384" s="6"/>
    </row>
    <row r="385" spans="1:5" x14ac:dyDescent="0.25">
      <c r="A385" s="6">
        <v>13.2000000000005</v>
      </c>
      <c r="B385" s="6">
        <f t="shared" si="10"/>
        <v>1.8164225415645211E-3</v>
      </c>
      <c r="C385" s="6">
        <f t="shared" si="11"/>
        <v>5.8233755996980872E-39</v>
      </c>
      <c r="D385" s="6"/>
      <c r="E385" s="6"/>
    </row>
    <row r="386" spans="1:5" x14ac:dyDescent="0.25">
      <c r="A386" s="6">
        <v>13.3000000000005</v>
      </c>
      <c r="B386" s="6">
        <f t="shared" si="10"/>
        <v>1.7893635740275839E-3</v>
      </c>
      <c r="C386" s="6">
        <f t="shared" si="11"/>
        <v>1.547870466285934E-39</v>
      </c>
      <c r="D386" s="6"/>
      <c r="E386" s="6"/>
    </row>
    <row r="387" spans="1:5" x14ac:dyDescent="0.25">
      <c r="A387" s="6">
        <v>13.4000000000005</v>
      </c>
      <c r="B387" s="6">
        <f t="shared" si="10"/>
        <v>1.7629036673890513E-3</v>
      </c>
      <c r="C387" s="6">
        <f t="shared" si="11"/>
        <v>4.0733476775005809E-40</v>
      </c>
      <c r="D387" s="6"/>
      <c r="E387" s="6"/>
    </row>
    <row r="388" spans="1:5" x14ac:dyDescent="0.25">
      <c r="A388" s="6">
        <v>13.500000000000499</v>
      </c>
      <c r="B388" s="6">
        <f t="shared" si="10"/>
        <v>1.7370252997749918E-3</v>
      </c>
      <c r="C388" s="6">
        <f t="shared" si="11"/>
        <v>1.0612688139080674E-40</v>
      </c>
      <c r="D388" s="6"/>
      <c r="E388" s="6"/>
    </row>
    <row r="389" spans="1:5" x14ac:dyDescent="0.25">
      <c r="A389" s="6">
        <v>13.600000000000501</v>
      </c>
      <c r="B389" s="6">
        <f t="shared" si="10"/>
        <v>1.7117115841243677E-3</v>
      </c>
      <c r="C389" s="6">
        <f t="shared" si="11"/>
        <v>2.7375141923366349E-41</v>
      </c>
      <c r="D389" s="6"/>
      <c r="E389" s="6"/>
    </row>
    <row r="390" spans="1:5" x14ac:dyDescent="0.25">
      <c r="A390" s="6">
        <v>13.7000000000005</v>
      </c>
      <c r="B390" s="6">
        <f t="shared" si="10"/>
        <v>1.6869462408382406E-3</v>
      </c>
      <c r="C390" s="6">
        <f t="shared" si="11"/>
        <v>6.9910822496586022E-42</v>
      </c>
      <c r="D390" s="6"/>
      <c r="E390" s="6"/>
    </row>
    <row r="391" spans="1:5" x14ac:dyDescent="0.25">
      <c r="A391" s="6">
        <v>13.8000000000005</v>
      </c>
      <c r="B391" s="6">
        <f t="shared" si="10"/>
        <v>1.6627135717915155E-3</v>
      </c>
      <c r="C391" s="6">
        <f t="shared" si="11"/>
        <v>1.7676224102413431E-42</v>
      </c>
      <c r="D391" s="6"/>
      <c r="E391" s="6"/>
    </row>
    <row r="392" spans="1:5" x14ac:dyDescent="0.25">
      <c r="A392" s="6">
        <v>13.9000000000005</v>
      </c>
      <c r="B392" s="6">
        <f t="shared" si="10"/>
        <v>1.6389984356303378E-3</v>
      </c>
      <c r="C392" s="6">
        <f t="shared" si="11"/>
        <v>4.4247795832854823E-43</v>
      </c>
      <c r="D392" s="6"/>
      <c r="E392" s="6"/>
    </row>
    <row r="393" spans="1:5" x14ac:dyDescent="0.25">
      <c r="A393" s="6">
        <v>14.000000000000499</v>
      </c>
      <c r="B393" s="6">
        <f t="shared" si="10"/>
        <v>1.6157862242830868E-3</v>
      </c>
      <c r="C393" s="6">
        <f t="shared" si="11"/>
        <v>1.0966065593813041E-43</v>
      </c>
      <c r="D393" s="6"/>
      <c r="E393" s="6"/>
    </row>
    <row r="394" spans="1:5" x14ac:dyDescent="0.25">
      <c r="A394" s="6">
        <v>14.100000000000501</v>
      </c>
      <c r="B394" s="6">
        <f t="shared" si="10"/>
        <v>1.5930628406174274E-3</v>
      </c>
      <c r="C394" s="6">
        <f t="shared" si="11"/>
        <v>2.6907112356234234E-44</v>
      </c>
      <c r="D394" s="6"/>
      <c r="E394" s="6"/>
    </row>
    <row r="395" spans="1:5" x14ac:dyDescent="0.25">
      <c r="A395" s="6">
        <v>14.2000000000005</v>
      </c>
      <c r="B395" s="6">
        <f t="shared" si="10"/>
        <v>1.5708146771800651E-3</v>
      </c>
      <c r="C395" s="6">
        <f t="shared" si="11"/>
        <v>6.5364267752722139E-45</v>
      </c>
      <c r="D395" s="6"/>
      <c r="E395" s="6"/>
    </row>
    <row r="396" spans="1:5" x14ac:dyDescent="0.25">
      <c r="A396" s="6">
        <v>14.3000000000005</v>
      </c>
      <c r="B396" s="6">
        <f t="shared" si="10"/>
        <v>1.5490285959597477E-3</v>
      </c>
      <c r="C396" s="6">
        <f t="shared" si="11"/>
        <v>1.5720659585944946E-45</v>
      </c>
      <c r="D396" s="6"/>
      <c r="E396" s="6"/>
    </row>
    <row r="397" spans="1:5" x14ac:dyDescent="0.25">
      <c r="A397" s="6">
        <v>14.4000000000005</v>
      </c>
      <c r="B397" s="6">
        <f t="shared" si="10"/>
        <v>1.5276919091177228E-3</v>
      </c>
      <c r="C397" s="6">
        <f t="shared" si="11"/>
        <v>3.7433305798580916E-46</v>
      </c>
      <c r="D397" s="6"/>
      <c r="E397" s="6"/>
    </row>
    <row r="398" spans="1:5" x14ac:dyDescent="0.25">
      <c r="A398" s="6">
        <v>14.500000000000499</v>
      </c>
      <c r="B398" s="6">
        <f t="shared" si="10"/>
        <v>1.5067923606332254E-3</v>
      </c>
      <c r="C398" s="6">
        <f t="shared" si="11"/>
        <v>8.8247549745309922E-47</v>
      </c>
      <c r="D398" s="6"/>
      <c r="E398" s="6"/>
    </row>
    <row r="399" spans="1:5" x14ac:dyDescent="0.25">
      <c r="A399" s="6">
        <v>14.600000000000501</v>
      </c>
      <c r="B399" s="6">
        <f t="shared" si="10"/>
        <v>1.4863181088147601E-3</v>
      </c>
      <c r="C399" s="6">
        <f t="shared" si="11"/>
        <v>2.0597010223938862E-47</v>
      </c>
      <c r="D399" s="6"/>
      <c r="E399" s="6"/>
    </row>
    <row r="400" spans="1:5" x14ac:dyDescent="0.25">
      <c r="A400" s="6">
        <v>14.7000000000005</v>
      </c>
      <c r="B400" s="6">
        <f t="shared" si="10"/>
        <v>1.4662577096308865E-3</v>
      </c>
      <c r="C400" s="6">
        <f t="shared" si="11"/>
        <v>4.7595157529856083E-48</v>
      </c>
      <c r="D400" s="6"/>
      <c r="E400" s="6"/>
    </row>
    <row r="401" spans="1:5" x14ac:dyDescent="0.25">
      <c r="A401" s="6">
        <v>14.8000000000005</v>
      </c>
      <c r="B401" s="6">
        <f t="shared" si="10"/>
        <v>1.4466001008169845E-3</v>
      </c>
      <c r="C401" s="6">
        <f t="shared" si="11"/>
        <v>1.0888759553196751E-48</v>
      </c>
      <c r="D401" s="6"/>
      <c r="E401" s="6"/>
    </row>
    <row r="402" spans="1:5" x14ac:dyDescent="0.25">
      <c r="A402" s="6">
        <v>14.9000000000005</v>
      </c>
      <c r="B402" s="6">
        <f t="shared" si="10"/>
        <v>1.4273345867170505E-3</v>
      </c>
      <c r="C402" s="6">
        <f t="shared" si="11"/>
        <v>2.4663295258622205E-49</v>
      </c>
      <c r="D402" s="6"/>
      <c r="E402" s="6"/>
    </row>
    <row r="403" spans="1:5" x14ac:dyDescent="0.25">
      <c r="A403" s="6">
        <v>15.000000000000499</v>
      </c>
      <c r="B403" s="6">
        <f t="shared" si="10"/>
        <v>1.4084508238219893E-3</v>
      </c>
      <c r="C403" s="6">
        <f t="shared" si="11"/>
        <v>5.5307095498029967E-50</v>
      </c>
      <c r="D403" s="6"/>
      <c r="E403" s="6"/>
    </row>
    <row r="404" spans="1:5" x14ac:dyDescent="0.25">
      <c r="A404" s="6">
        <v>15.100000000000501</v>
      </c>
      <c r="B404" s="6">
        <f t="shared" si="10"/>
        <v>1.3899388069681222E-3</v>
      </c>
      <c r="C404" s="6">
        <f t="shared" si="11"/>
        <v>1.2279131672176988E-50</v>
      </c>
      <c r="D404" s="6"/>
      <c r="E404" s="6"/>
    </row>
    <row r="405" spans="1:5" x14ac:dyDescent="0.25">
      <c r="A405" s="6">
        <v>15.2000000000005</v>
      </c>
      <c r="B405" s="6">
        <f t="shared" si="10"/>
        <v>1.3717888561617386E-3</v>
      </c>
      <c r="C405" s="6">
        <f t="shared" si="11"/>
        <v>2.6990536443677682E-51</v>
      </c>
      <c r="D405" s="6"/>
      <c r="E405" s="6"/>
    </row>
    <row r="406" spans="1:5" x14ac:dyDescent="0.25">
      <c r="A406" s="6">
        <v>15.3000000000005</v>
      </c>
      <c r="B406" s="6">
        <f t="shared" si="10"/>
        <v>1.3539916039974902E-3</v>
      </c>
      <c r="C406" s="6">
        <f t="shared" si="11"/>
        <v>5.8737090662324375E-52</v>
      </c>
      <c r="D406" s="6"/>
      <c r="E406" s="6"/>
    </row>
    <row r="407" spans="1:5" x14ac:dyDescent="0.25">
      <c r="A407" s="6">
        <v>15.4000000000005</v>
      </c>
      <c r="B407" s="6">
        <f t="shared" si="10"/>
        <v>1.3365379836402843E-3</v>
      </c>
      <c r="C407" s="6">
        <f t="shared" si="11"/>
        <v>1.2655240465950404E-52</v>
      </c>
      <c r="D407" s="6"/>
      <c r="E407" s="6"/>
    </row>
    <row r="408" spans="1:5" x14ac:dyDescent="0.25">
      <c r="A408" s="6">
        <v>15.500000000000499</v>
      </c>
      <c r="B408" s="6">
        <f t="shared" si="10"/>
        <v>1.3194192173420531E-3</v>
      </c>
      <c r="C408" s="6">
        <f t="shared" si="11"/>
        <v>2.6995130245677183E-53</v>
      </c>
      <c r="D408" s="6"/>
      <c r="E408" s="6"/>
    </row>
    <row r="409" spans="1:5" x14ac:dyDescent="0.25">
      <c r="A409" s="6">
        <v>15.600000000000501</v>
      </c>
      <c r="B409" s="6">
        <f t="shared" si="10"/>
        <v>1.3026268054664035E-3</v>
      </c>
      <c r="C409" s="6">
        <f t="shared" si="11"/>
        <v>5.7010848908967285E-54</v>
      </c>
      <c r="D409" s="6"/>
      <c r="E409" s="6"/>
    </row>
    <row r="410" spans="1:5" x14ac:dyDescent="0.25">
      <c r="A410" s="6">
        <v>15.7000000000005</v>
      </c>
      <c r="B410" s="6">
        <f t="shared" si="10"/>
        <v>1.2861525159956785E-3</v>
      </c>
      <c r="C410" s="6">
        <f t="shared" si="11"/>
        <v>1.1920285127697713E-54</v>
      </c>
      <c r="D410" s="6"/>
      <c r="E410" s="6"/>
    </row>
    <row r="411" spans="1:5" x14ac:dyDescent="0.25">
      <c r="A411" s="6">
        <v>15.8000000000005</v>
      </c>
      <c r="B411" s="6">
        <f t="shared" si="10"/>
        <v>1.2699883744963717E-3</v>
      </c>
      <c r="C411" s="6">
        <f t="shared" si="11"/>
        <v>2.4675890515461322E-55</v>
      </c>
      <c r="D411" s="6"/>
      <c r="E411" s="6"/>
    </row>
    <row r="412" spans="1:5" x14ac:dyDescent="0.25">
      <c r="A412" s="6">
        <v>15.9000000000005</v>
      </c>
      <c r="B412" s="6">
        <f t="shared" si="10"/>
        <v>1.2541266545201954E-3</v>
      </c>
      <c r="C412" s="6">
        <f t="shared" si="11"/>
        <v>5.057269304335252E-56</v>
      </c>
      <c r="D412" s="6"/>
      <c r="E412" s="6"/>
    </row>
    <row r="413" spans="1:5" x14ac:dyDescent="0.25">
      <c r="A413" s="6">
        <v>16.000000000000501</v>
      </c>
      <c r="B413" s="6">
        <f t="shared" si="10"/>
        <v>1.2385598684193418E-3</v>
      </c>
      <c r="C413" s="6">
        <f t="shared" si="11"/>
        <v>1.026163072783679E-56</v>
      </c>
      <c r="D413" s="6"/>
      <c r="E413" s="6"/>
    </row>
    <row r="414" spans="1:5" x14ac:dyDescent="0.25">
      <c r="A414" s="6">
        <v>16.100000000000499</v>
      </c>
      <c r="B414" s="6">
        <f t="shared" si="10"/>
        <v>1.2232807585556705E-3</v>
      </c>
      <c r="C414" s="6">
        <f t="shared" si="11"/>
        <v>2.0614544295682559E-57</v>
      </c>
      <c r="D414" s="6"/>
      <c r="E414" s="6"/>
    </row>
    <row r="415" spans="1:5" x14ac:dyDescent="0.25">
      <c r="A415" s="6">
        <v>16.2000000000005</v>
      </c>
      <c r="B415" s="6">
        <f t="shared" si="10"/>
        <v>1.208282288884646E-3</v>
      </c>
      <c r="C415" s="6">
        <f t="shared" si="11"/>
        <v>4.1000405358000075E-58</v>
      </c>
      <c r="D415" s="6"/>
      <c r="E415" s="6"/>
    </row>
    <row r="416" spans="1:5" x14ac:dyDescent="0.25">
      <c r="A416" s="6">
        <v>16.300000000000502</v>
      </c>
      <c r="B416" s="6">
        <f t="shared" si="10"/>
        <v>1.1935576368959134E-3</v>
      </c>
      <c r="C416" s="6">
        <f t="shared" si="11"/>
        <v>8.07345850309412E-59</v>
      </c>
      <c r="D416" s="6"/>
      <c r="E416" s="6"/>
    </row>
    <row r="417" spans="1:5" x14ac:dyDescent="0.25">
      <c r="A417" s="6">
        <v>16.4000000000005</v>
      </c>
      <c r="B417" s="6">
        <f t="shared" si="10"/>
        <v>1.1791001858933595E-3</v>
      </c>
      <c r="C417" s="6">
        <f t="shared" si="11"/>
        <v>1.5739398797637167E-59</v>
      </c>
      <c r="D417" s="6"/>
      <c r="E417" s="6"/>
    </row>
    <row r="418" spans="1:5" x14ac:dyDescent="0.25">
      <c r="A418" s="6">
        <v>16.500000000000501</v>
      </c>
      <c r="B418" s="6">
        <f t="shared" si="10"/>
        <v>1.1649035175984315E-3</v>
      </c>
      <c r="C418" s="6">
        <f t="shared" si="11"/>
        <v>3.0379016987647973E-60</v>
      </c>
      <c r="D418" s="6"/>
      <c r="E418" s="6"/>
    </row>
    <row r="419" spans="1:5" x14ac:dyDescent="0.25">
      <c r="A419" s="6">
        <v>16.600000000000499</v>
      </c>
      <c r="B419" s="6">
        <f t="shared" si="10"/>
        <v>1.1509614050613671E-3</v>
      </c>
      <c r="C419" s="6">
        <f t="shared" si="11"/>
        <v>5.8051888064808769E-61</v>
      </c>
      <c r="D419" s="6"/>
      <c r="E419" s="6"/>
    </row>
    <row r="420" spans="1:5" x14ac:dyDescent="0.25">
      <c r="A420" s="6">
        <v>16.7000000000005</v>
      </c>
      <c r="B420" s="6">
        <f t="shared" si="10"/>
        <v>1.1372678058657747E-3</v>
      </c>
      <c r="C420" s="6">
        <f t="shared" si="11"/>
        <v>1.0982874900076691E-61</v>
      </c>
      <c r="D420" s="6"/>
      <c r="E420" s="6"/>
    </row>
    <row r="421" spans="1:5" x14ac:dyDescent="0.25">
      <c r="A421" s="6">
        <v>16.800000000000502</v>
      </c>
      <c r="B421" s="6">
        <f t="shared" si="10"/>
        <v>1.1238168556128082E-3</v>
      </c>
      <c r="C421" s="6">
        <f t="shared" si="11"/>
        <v>2.0571823030113052E-62</v>
      </c>
      <c r="D421" s="6"/>
      <c r="E421" s="6"/>
    </row>
    <row r="422" spans="1:5" x14ac:dyDescent="0.25">
      <c r="A422" s="6">
        <v>16.9000000000005</v>
      </c>
      <c r="B422" s="6">
        <f t="shared" si="10"/>
        <v>1.1106028616718604E-3</v>
      </c>
      <c r="C422" s="6">
        <f t="shared" si="11"/>
        <v>3.8149300361179581E-63</v>
      </c>
      <c r="D422" s="6"/>
      <c r="E422" s="6"/>
    </row>
    <row r="423" spans="1:5" x14ac:dyDescent="0.25">
      <c r="A423" s="6">
        <v>17.000000000000501</v>
      </c>
      <c r="B423" s="6">
        <f t="shared" si="10"/>
        <v>1.0976202971854207E-3</v>
      </c>
      <c r="C423" s="6">
        <f t="shared" si="11"/>
        <v>7.0041821342588608E-64</v>
      </c>
      <c r="D423" s="6"/>
      <c r="E423" s="6"/>
    </row>
    <row r="424" spans="1:5" x14ac:dyDescent="0.25">
      <c r="A424" s="6">
        <v>17.100000000000499</v>
      </c>
      <c r="B424" s="6">
        <f t="shared" si="10"/>
        <v>1.0848637953163565E-3</v>
      </c>
      <c r="C424" s="6">
        <f t="shared" si="11"/>
        <v>1.2731668997510953E-64</v>
      </c>
      <c r="D424" s="6"/>
      <c r="E424" s="6"/>
    </row>
    <row r="425" spans="1:5" x14ac:dyDescent="0.25">
      <c r="A425" s="6">
        <v>17.2000000000005</v>
      </c>
      <c r="B425" s="6">
        <f t="shared" si="10"/>
        <v>1.0723281437264932E-3</v>
      </c>
      <c r="C425" s="6">
        <f t="shared" si="11"/>
        <v>2.2912385236797122E-65</v>
      </c>
      <c r="D425" s="6"/>
      <c r="E425" s="6"/>
    </row>
    <row r="426" spans="1:5" x14ac:dyDescent="0.25">
      <c r="A426" s="6">
        <v>17.300000000000502</v>
      </c>
      <c r="B426" s="6">
        <f t="shared" si="10"/>
        <v>1.0600082792759408E-3</v>
      </c>
      <c r="C426" s="6">
        <f t="shared" si="11"/>
        <v>4.0823696010361223E-66</v>
      </c>
      <c r="D426" s="6"/>
      <c r="E426" s="6"/>
    </row>
    <row r="427" spans="1:5" x14ac:dyDescent="0.25">
      <c r="A427" s="6">
        <v>17.4000000000005</v>
      </c>
      <c r="B427" s="6">
        <f t="shared" si="10"/>
        <v>1.0478992829331462E-3</v>
      </c>
      <c r="C427" s="6">
        <f t="shared" si="11"/>
        <v>7.2013081526562807E-67</v>
      </c>
      <c r="D427" s="6"/>
      <c r="E427" s="6"/>
    </row>
    <row r="428" spans="1:5" x14ac:dyDescent="0.25">
      <c r="A428" s="6">
        <v>17.500000000000501</v>
      </c>
      <c r="B428" s="6">
        <f t="shared" si="10"/>
        <v>1.0359963748861596E-3</v>
      </c>
      <c r="C428" s="6">
        <f t="shared" si="11"/>
        <v>1.257672382867184E-67</v>
      </c>
      <c r="D428" s="6"/>
      <c r="E428" s="6"/>
    </row>
    <row r="429" spans="1:5" x14ac:dyDescent="0.25">
      <c r="A429" s="6">
        <v>17.600000000000499</v>
      </c>
      <c r="B429" s="6">
        <f t="shared" si="10"/>
        <v>1.0242949098460956E-3</v>
      </c>
      <c r="C429" s="6">
        <f t="shared" si="11"/>
        <v>2.1746066342801129E-68</v>
      </c>
      <c r="D429" s="6"/>
      <c r="E429" s="6"/>
    </row>
    <row r="430" spans="1:5" x14ac:dyDescent="0.25">
      <c r="A430" s="6">
        <v>17.7000000000005</v>
      </c>
      <c r="B430" s="6">
        <f t="shared" si="10"/>
        <v>1.012790372534197E-3</v>
      </c>
      <c r="C430" s="6">
        <f t="shared" si="11"/>
        <v>3.7226392159121906E-69</v>
      </c>
      <c r="D430" s="6"/>
      <c r="E430" s="6"/>
    </row>
    <row r="431" spans="1:5" x14ac:dyDescent="0.25">
      <c r="A431" s="6">
        <v>17.800000000000502</v>
      </c>
      <c r="B431" s="6">
        <f t="shared" si="10"/>
        <v>1.0014783733443644E-3</v>
      </c>
      <c r="C431" s="6">
        <f t="shared" si="11"/>
        <v>6.3092573555474332E-70</v>
      </c>
      <c r="D431" s="6"/>
      <c r="E431" s="6"/>
    </row>
    <row r="432" spans="1:5" x14ac:dyDescent="0.25">
      <c r="A432" s="6">
        <v>17.9000000000005</v>
      </c>
      <c r="B432" s="6">
        <f t="shared" si="10"/>
        <v>9.9035464417340162E-4</v>
      </c>
      <c r="C432" s="6">
        <f t="shared" si="11"/>
        <v>1.0586748413546678E-70</v>
      </c>
      <c r="D432" s="6"/>
      <c r="E432" s="6"/>
    </row>
    <row r="433" spans="1:5" x14ac:dyDescent="0.25">
      <c r="A433" s="6">
        <v>18.000000000000501</v>
      </c>
      <c r="B433" s="6">
        <f t="shared" si="10"/>
        <v>9.7941503441160939E-4</v>
      </c>
      <c r="C433" s="6">
        <f t="shared" si="11"/>
        <v>1.7587495425792579E-71</v>
      </c>
      <c r="D433" s="6"/>
      <c r="E433" s="6"/>
    </row>
    <row r="434" spans="1:5" x14ac:dyDescent="0.25">
      <c r="A434" s="6">
        <v>18.100000000000499</v>
      </c>
      <c r="B434" s="6">
        <f t="shared" si="10"/>
        <v>9.6865550708673883E-4</v>
      </c>
      <c r="C434" s="6">
        <f t="shared" si="11"/>
        <v>2.8926937527104122E-72</v>
      </c>
      <c r="D434" s="6"/>
      <c r="E434" s="6"/>
    </row>
    <row r="435" spans="1:5" x14ac:dyDescent="0.25">
      <c r="A435" s="6">
        <v>18.2000000000005</v>
      </c>
      <c r="B435" s="6">
        <f t="shared" si="10"/>
        <v>9.5807213515462699E-4</v>
      </c>
      <c r="C435" s="6">
        <f t="shared" si="11"/>
        <v>4.7104020030471418E-73</v>
      </c>
      <c r="D435" s="6"/>
      <c r="E435" s="6"/>
    </row>
    <row r="436" spans="1:5" x14ac:dyDescent="0.25">
      <c r="A436" s="6">
        <v>18.300000000000502</v>
      </c>
      <c r="B436" s="6">
        <f t="shared" si="10"/>
        <v>9.4766109793019524E-4</v>
      </c>
      <c r="C436" s="6">
        <f t="shared" si="11"/>
        <v>7.593999138353855E-74</v>
      </c>
      <c r="D436" s="6"/>
      <c r="E436" s="6"/>
    </row>
    <row r="437" spans="1:5" x14ac:dyDescent="0.25">
      <c r="A437" s="6">
        <v>18.4000000000005</v>
      </c>
      <c r="B437" s="6">
        <f t="shared" ref="B437:B453" si="12">_xlfn.T.DIST(A437,$B$6,0)</f>
        <v>9.3741867765276678E-4</v>
      </c>
      <c r="C437" s="6">
        <f t="shared" ref="C437:C453" si="13">_xlfn.NORM.S.DIST(A437,0)</f>
        <v>1.2121047948967202E-74</v>
      </c>
      <c r="D437" s="6"/>
      <c r="E437" s="6"/>
    </row>
    <row r="438" spans="1:5" x14ac:dyDescent="0.25">
      <c r="A438" s="6">
        <v>18.500000000000501</v>
      </c>
      <c r="B438" s="6">
        <f t="shared" si="12"/>
        <v>9.2734125617996649E-4</v>
      </c>
      <c r="C438" s="6">
        <f t="shared" si="13"/>
        <v>1.9154324916541881E-75</v>
      </c>
      <c r="D438" s="6"/>
      <c r="E438" s="6"/>
    </row>
    <row r="439" spans="1:5" x14ac:dyDescent="0.25">
      <c r="A439" s="6">
        <v>18.600000000000499</v>
      </c>
      <c r="B439" s="6">
        <f t="shared" si="12"/>
        <v>9.1742531180474308E-4</v>
      </c>
      <c r="C439" s="6">
        <f t="shared" si="13"/>
        <v>2.9967504981451294E-76</v>
      </c>
      <c r="D439" s="6"/>
      <c r="E439" s="6"/>
    </row>
    <row r="440" spans="1:5" x14ac:dyDescent="0.25">
      <c r="A440" s="6">
        <v>18.7000000000005</v>
      </c>
      <c r="B440" s="6">
        <f t="shared" si="12"/>
        <v>9.0766741619029254E-4</v>
      </c>
      <c r="C440" s="6">
        <f t="shared" si="13"/>
        <v>4.6418529413335706E-77</v>
      </c>
      <c r="D440" s="6"/>
      <c r="E440" s="6"/>
    </row>
    <row r="441" spans="1:5" x14ac:dyDescent="0.25">
      <c r="A441" s="6">
        <v>18.800000000000601</v>
      </c>
      <c r="B441" s="6">
        <f t="shared" si="12"/>
        <v>8.9806423141792786E-4</v>
      </c>
      <c r="C441" s="6">
        <f t="shared" si="13"/>
        <v>7.1185120391584745E-78</v>
      </c>
      <c r="D441" s="6"/>
      <c r="E441" s="6"/>
    </row>
    <row r="442" spans="1:5" x14ac:dyDescent="0.25">
      <c r="A442" s="6">
        <v>18.900000000000599</v>
      </c>
      <c r="B442" s="6">
        <f t="shared" si="12"/>
        <v>8.886125071432137E-4</v>
      </c>
      <c r="C442" s="6">
        <f t="shared" si="13"/>
        <v>1.0807969874424885E-78</v>
      </c>
      <c r="D442" s="6"/>
      <c r="E442" s="6"/>
    </row>
    <row r="443" spans="1:5" x14ac:dyDescent="0.25">
      <c r="A443" s="6">
        <v>19.0000000000006</v>
      </c>
      <c r="B443" s="6">
        <f t="shared" si="12"/>
        <v>8.7930907785572002E-4</v>
      </c>
      <c r="C443" s="6">
        <f t="shared" si="13"/>
        <v>1.6246360367550921E-79</v>
      </c>
      <c r="D443" s="6"/>
      <c r="E443" s="6"/>
    </row>
    <row r="444" spans="1:5" x14ac:dyDescent="0.25">
      <c r="A444" s="6">
        <v>19.100000000000598</v>
      </c>
      <c r="B444" s="6">
        <f t="shared" si="12"/>
        <v>8.7015086023829529E-4</v>
      </c>
      <c r="C444" s="6">
        <f t="shared" si="13"/>
        <v>2.4178262828904642E-80</v>
      </c>
      <c r="D444" s="6"/>
      <c r="E444" s="6"/>
    </row>
    <row r="445" spans="1:5" x14ac:dyDescent="0.25">
      <c r="A445" s="6">
        <v>19.2000000000006</v>
      </c>
      <c r="B445" s="6">
        <f t="shared" si="12"/>
        <v>8.6113485062160717E-4</v>
      </c>
      <c r="C445" s="6">
        <f t="shared" si="13"/>
        <v>3.5624695539604148E-81</v>
      </c>
      <c r="D445" s="6"/>
      <c r="E445" s="6"/>
    </row>
    <row r="446" spans="1:5" x14ac:dyDescent="0.25">
      <c r="A446" s="6">
        <v>19.300000000000601</v>
      </c>
      <c r="B446" s="6">
        <f t="shared" si="12"/>
        <v>8.5225812253011024E-4</v>
      </c>
      <c r="C446" s="6">
        <f t="shared" si="13"/>
        <v>5.19677942461192E-82</v>
      </c>
      <c r="D446" s="6"/>
      <c r="E446" s="6"/>
    </row>
    <row r="447" spans="1:5" x14ac:dyDescent="0.25">
      <c r="A447" s="6">
        <v>19.400000000000599</v>
      </c>
      <c r="B447" s="6">
        <f t="shared" si="12"/>
        <v>8.4351782431569601E-4</v>
      </c>
      <c r="C447" s="6">
        <f t="shared" si="13"/>
        <v>7.5054106863678077E-83</v>
      </c>
      <c r="D447" s="6"/>
      <c r="E447" s="6"/>
    </row>
    <row r="448" spans="1:5" x14ac:dyDescent="0.25">
      <c r="A448" s="6">
        <v>19.5000000000006</v>
      </c>
      <c r="B448" s="6">
        <f t="shared" si="12"/>
        <v>8.3491117687546515E-4</v>
      </c>
      <c r="C448" s="6">
        <f t="shared" si="13"/>
        <v>1.0731778340556986E-83</v>
      </c>
      <c r="D448" s="6"/>
      <c r="E448" s="6"/>
    </row>
    <row r="449" spans="1:5" x14ac:dyDescent="0.25">
      <c r="A449" s="6">
        <v>19.600000000000598</v>
      </c>
      <c r="B449" s="6">
        <f t="shared" si="12"/>
        <v>8.2643547145023197E-4</v>
      </c>
      <c r="C449" s="6">
        <f t="shared" si="13"/>
        <v>1.5192385847783727E-84</v>
      </c>
      <c r="D449" s="6"/>
      <c r="E449" s="6"/>
    </row>
    <row r="450" spans="1:5" x14ac:dyDescent="0.25">
      <c r="A450" s="6">
        <v>19.7000000000006</v>
      </c>
      <c r="B450" s="6">
        <f t="shared" si="12"/>
        <v>8.1808806750050466E-4</v>
      </c>
      <c r="C450" s="6">
        <f t="shared" si="13"/>
        <v>2.1293023083055053E-85</v>
      </c>
      <c r="D450" s="6"/>
      <c r="E450" s="6"/>
    </row>
    <row r="451" spans="1:5" x14ac:dyDescent="0.25">
      <c r="A451" s="6">
        <v>19.800000000000601</v>
      </c>
      <c r="B451" s="6">
        <f t="shared" si="12"/>
        <v>8.098663906568579E-4</v>
      </c>
      <c r="C451" s="6">
        <f t="shared" si="13"/>
        <v>2.9546478246240212E-86</v>
      </c>
      <c r="D451" s="6"/>
      <c r="E451" s="6"/>
    </row>
    <row r="452" spans="1:5" x14ac:dyDescent="0.25">
      <c r="A452" s="6">
        <v>19.900000000000599</v>
      </c>
      <c r="B452" s="6">
        <f t="shared" si="12"/>
        <v>8.0176793074172327E-4</v>
      </c>
      <c r="C452" s="6">
        <f t="shared" si="13"/>
        <v>4.0591133264615386E-87</v>
      </c>
      <c r="D452" s="6"/>
      <c r="E452" s="6"/>
    </row>
    <row r="453" spans="1:5" x14ac:dyDescent="0.25">
      <c r="A453" s="6">
        <v>20.0000000000006</v>
      </c>
      <c r="B453" s="6">
        <f t="shared" si="12"/>
        <v>7.9379023985977966E-4</v>
      </c>
      <c r="C453" s="6">
        <f t="shared" si="13"/>
        <v>5.520948362093545E-88</v>
      </c>
      <c r="D453" s="6"/>
      <c r="E453" s="6"/>
    </row>
    <row r="454" spans="1:5" x14ac:dyDescent="0.25">
      <c r="A454" s="6"/>
      <c r="B454" s="6"/>
      <c r="C454" s="6"/>
      <c r="D454" s="6"/>
      <c r="E454" s="6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28575</xdr:rowOff>
                  </from>
                  <to>
                    <xdr:col>4</xdr:col>
                    <xdr:colOff>419100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4"/>
  <sheetViews>
    <sheetView showGridLines="0" showRowColHeaders="0" workbookViewId="0">
      <selection activeCell="F453" sqref="F453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5" ht="23.25" x14ac:dyDescent="0.35">
      <c r="A2" s="5" t="s">
        <v>7</v>
      </c>
    </row>
    <row r="3" spans="1:5" x14ac:dyDescent="0.25">
      <c r="A3" t="s">
        <v>9</v>
      </c>
    </row>
    <row r="5" spans="1:5" x14ac:dyDescent="0.25">
      <c r="A5" s="2" t="s">
        <v>2</v>
      </c>
    </row>
    <row r="6" spans="1:5" x14ac:dyDescent="0.25">
      <c r="A6" s="1" t="s">
        <v>8</v>
      </c>
      <c r="B6" s="3">
        <f>D6</f>
        <v>1</v>
      </c>
      <c r="C6" s="6"/>
      <c r="D6" s="8">
        <v>1</v>
      </c>
      <c r="E6" s="6"/>
    </row>
    <row r="7" spans="1:5" x14ac:dyDescent="0.25">
      <c r="A7" s="1"/>
      <c r="B7" s="4"/>
    </row>
    <row r="51" spans="1:4" x14ac:dyDescent="0.25">
      <c r="A51" s="6"/>
      <c r="B51" s="6"/>
      <c r="C51" s="6"/>
      <c r="D51" s="6"/>
    </row>
    <row r="52" spans="1:4" x14ac:dyDescent="0.25">
      <c r="A52" s="6" t="s">
        <v>5</v>
      </c>
      <c r="B52" s="6" t="str">
        <f>"Chi kv ("&amp;$B$6&amp;")"</f>
        <v>Chi kv (1)</v>
      </c>
      <c r="C52" s="6"/>
      <c r="D52" s="6"/>
    </row>
    <row r="53" spans="1:4" x14ac:dyDescent="0.25">
      <c r="A53" s="6">
        <v>1.0000000000000001E-5</v>
      </c>
      <c r="B53" s="6">
        <f>_xlfn.CHISQ.DIST(A53,$B$6,0)</f>
        <v>126.15599531945442</v>
      </c>
      <c r="C53" s="6"/>
      <c r="D53" s="6"/>
    </row>
    <row r="54" spans="1:4" x14ac:dyDescent="0.25">
      <c r="A54" s="6">
        <v>0.1</v>
      </c>
      <c r="B54" s="6">
        <f>_xlfn.CHISQ.DIST(A54,$B$6,0)</f>
        <v>1.2000389484301359</v>
      </c>
      <c r="C54" s="6"/>
      <c r="D54" s="6"/>
    </row>
    <row r="55" spans="1:4" x14ac:dyDescent="0.25">
      <c r="A55" s="6">
        <v>0.2</v>
      </c>
      <c r="B55" s="6">
        <f t="shared" ref="B55:B118" si="0">_xlfn.CHISQ.DIST(A55,$B$6,0)</f>
        <v>0.80717112935768098</v>
      </c>
      <c r="C55" s="6"/>
      <c r="D55" s="6"/>
    </row>
    <row r="56" spans="1:4" x14ac:dyDescent="0.25">
      <c r="A56" s="6">
        <v>0.3</v>
      </c>
      <c r="B56" s="6">
        <f t="shared" si="0"/>
        <v>0.62691009922752072</v>
      </c>
      <c r="C56" s="6"/>
      <c r="D56" s="6"/>
    </row>
    <row r="57" spans="1:4" x14ac:dyDescent="0.25">
      <c r="A57" s="6">
        <v>0.4</v>
      </c>
      <c r="B57" s="6">
        <f t="shared" si="0"/>
        <v>0.51644154746727833</v>
      </c>
      <c r="C57" s="6"/>
      <c r="D57" s="6"/>
    </row>
    <row r="58" spans="1:4" x14ac:dyDescent="0.25">
      <c r="A58" s="6">
        <v>0.5</v>
      </c>
      <c r="B58" s="6">
        <f t="shared" si="0"/>
        <v>0.43939128946772238</v>
      </c>
      <c r="C58" s="6"/>
      <c r="D58" s="6"/>
    </row>
    <row r="59" spans="1:4" x14ac:dyDescent="0.25">
      <c r="A59" s="6">
        <v>0.6</v>
      </c>
      <c r="B59" s="6">
        <f t="shared" si="0"/>
        <v>0.38154528938409299</v>
      </c>
      <c r="C59" s="6"/>
      <c r="D59" s="6"/>
    </row>
    <row r="60" spans="1:4" x14ac:dyDescent="0.25">
      <c r="A60" s="6">
        <v>0.7</v>
      </c>
      <c r="B60" s="6">
        <f t="shared" si="0"/>
        <v>0.33601446772677029</v>
      </c>
      <c r="C60" s="6"/>
      <c r="D60" s="6"/>
    </row>
    <row r="61" spans="1:4" x14ac:dyDescent="0.25">
      <c r="A61" s="6">
        <v>0.8</v>
      </c>
      <c r="B61" s="6">
        <f t="shared" si="0"/>
        <v>0.29898353991820498</v>
      </c>
      <c r="C61" s="6"/>
      <c r="D61" s="6"/>
    </row>
    <row r="62" spans="1:4" x14ac:dyDescent="0.25">
      <c r="A62" s="6">
        <v>0.9</v>
      </c>
      <c r="B62" s="6">
        <f t="shared" si="0"/>
        <v>0.26813672105208297</v>
      </c>
      <c r="C62" s="6"/>
      <c r="D62" s="6"/>
    </row>
    <row r="63" spans="1:4" x14ac:dyDescent="0.25">
      <c r="A63" s="6">
        <v>1</v>
      </c>
      <c r="B63" s="6">
        <f t="shared" si="0"/>
        <v>0.24197072451914334</v>
      </c>
      <c r="C63" s="6"/>
      <c r="D63" s="6"/>
    </row>
    <row r="64" spans="1:4" x14ac:dyDescent="0.25">
      <c r="A64" s="6">
        <v>1.1000000000000001</v>
      </c>
      <c r="B64" s="6">
        <f t="shared" si="0"/>
        <v>0.2194581724133437</v>
      </c>
      <c r="C64" s="6"/>
      <c r="D64" s="6"/>
    </row>
    <row r="65" spans="1:4" x14ac:dyDescent="0.25">
      <c r="A65" s="6">
        <v>1.2</v>
      </c>
      <c r="B65" s="6">
        <f t="shared" si="0"/>
        <v>0.19986776390173328</v>
      </c>
      <c r="C65" s="6"/>
      <c r="D65" s="6"/>
    </row>
    <row r="66" spans="1:4" x14ac:dyDescent="0.25">
      <c r="A66" s="6">
        <v>1.3</v>
      </c>
      <c r="B66" s="6">
        <f t="shared" si="0"/>
        <v>0.18266148179510908</v>
      </c>
      <c r="C66" s="6"/>
      <c r="D66" s="6"/>
    </row>
    <row r="67" spans="1:4" x14ac:dyDescent="0.25">
      <c r="A67" s="6">
        <v>1.4</v>
      </c>
      <c r="B67" s="6">
        <f t="shared" si="0"/>
        <v>0.1674325573450835</v>
      </c>
      <c r="C67" s="6"/>
      <c r="D67" s="6"/>
    </row>
    <row r="68" spans="1:4" x14ac:dyDescent="0.25">
      <c r="A68" s="6">
        <v>1.5</v>
      </c>
      <c r="B68" s="6">
        <f t="shared" si="0"/>
        <v>0.15386632280545526</v>
      </c>
      <c r="C68" s="6"/>
      <c r="D68" s="6"/>
    </row>
    <row r="69" spans="1:4" x14ac:dyDescent="0.25">
      <c r="A69" s="6">
        <v>1.6</v>
      </c>
      <c r="B69" s="6">
        <f t="shared" si="0"/>
        <v>0.14171456530622389</v>
      </c>
      <c r="C69" s="6"/>
      <c r="D69" s="6"/>
    </row>
    <row r="70" spans="1:4" x14ac:dyDescent="0.25">
      <c r="A70" s="6">
        <v>1.7</v>
      </c>
      <c r="B70" s="6">
        <f t="shared" si="0"/>
        <v>0.13077818192388813</v>
      </c>
      <c r="C70" s="6"/>
      <c r="D70" s="6"/>
    </row>
    <row r="71" spans="1:4" x14ac:dyDescent="0.25">
      <c r="A71" s="6">
        <v>1.8</v>
      </c>
      <c r="B71" s="6">
        <f t="shared" si="0"/>
        <v>0.12089512247320489</v>
      </c>
      <c r="C71" s="6"/>
      <c r="D71" s="6"/>
    </row>
    <row r="72" spans="1:4" x14ac:dyDescent="0.25">
      <c r="A72" s="6">
        <v>1.9</v>
      </c>
      <c r="B72" s="6">
        <f t="shared" si="0"/>
        <v>0.11193180508616993</v>
      </c>
      <c r="C72" s="6"/>
      <c r="D72" s="6"/>
    </row>
    <row r="73" spans="1:4" x14ac:dyDescent="0.25">
      <c r="A73" s="6">
        <v>2</v>
      </c>
      <c r="B73" s="6">
        <f t="shared" si="0"/>
        <v>0.10377687435514868</v>
      </c>
      <c r="C73" s="6"/>
      <c r="D73" s="6"/>
    </row>
    <row r="74" spans="1:4" x14ac:dyDescent="0.25">
      <c r="A74" s="6">
        <v>2.1</v>
      </c>
      <c r="B74" s="6">
        <f t="shared" si="0"/>
        <v>9.633657731357953E-2</v>
      </c>
      <c r="C74" s="6"/>
      <c r="D74" s="6"/>
    </row>
    <row r="75" spans="1:4" x14ac:dyDescent="0.25">
      <c r="A75" s="6">
        <v>2.2000000000000002</v>
      </c>
      <c r="B75" s="6">
        <f t="shared" si="0"/>
        <v>8.9531280373142896E-2</v>
      </c>
      <c r="C75" s="6"/>
      <c r="D75" s="6"/>
    </row>
    <row r="76" spans="1:4" x14ac:dyDescent="0.25">
      <c r="A76" s="6">
        <v>2.2999999999999998</v>
      </c>
      <c r="B76" s="6">
        <f t="shared" si="0"/>
        <v>8.3292806117575516E-2</v>
      </c>
      <c r="C76" s="6"/>
      <c r="D76" s="6"/>
    </row>
    <row r="77" spans="1:4" x14ac:dyDescent="0.25">
      <c r="A77" s="6">
        <v>2.4</v>
      </c>
      <c r="B77" s="6">
        <f t="shared" si="0"/>
        <v>7.7562369240259554E-2</v>
      </c>
      <c r="C77" s="6"/>
      <c r="D77" s="6"/>
    </row>
    <row r="78" spans="1:4" x14ac:dyDescent="0.25">
      <c r="A78" s="6">
        <v>2.5</v>
      </c>
      <c r="B78" s="6">
        <f t="shared" si="0"/>
        <v>7.2288957067272508E-2</v>
      </c>
      <c r="C78" s="6"/>
      <c r="D78" s="6"/>
    </row>
    <row r="79" spans="1:4" x14ac:dyDescent="0.25">
      <c r="A79" s="6">
        <v>2.6</v>
      </c>
      <c r="B79" s="6">
        <f t="shared" si="0"/>
        <v>6.7428044593231554E-2</v>
      </c>
      <c r="C79" s="6"/>
      <c r="D79" s="6"/>
    </row>
    <row r="80" spans="1:4" x14ac:dyDescent="0.25">
      <c r="A80" s="6">
        <v>2.7</v>
      </c>
      <c r="B80" s="6">
        <f t="shared" si="0"/>
        <v>6.2940564425544507E-2</v>
      </c>
      <c r="C80" s="6"/>
      <c r="D80" s="6"/>
    </row>
    <row r="81" spans="1:4" x14ac:dyDescent="0.25">
      <c r="A81" s="6">
        <v>2.8</v>
      </c>
      <c r="B81" s="6">
        <f t="shared" si="0"/>
        <v>5.8792073252544486E-2</v>
      </c>
      <c r="C81" s="6"/>
      <c r="D81" s="6"/>
    </row>
    <row r="82" spans="1:4" x14ac:dyDescent="0.25">
      <c r="A82" s="6">
        <v>2.9</v>
      </c>
      <c r="B82" s="6">
        <f t="shared" si="0"/>
        <v>5.495207145796055E-2</v>
      </c>
      <c r="C82" s="6"/>
      <c r="D82" s="6"/>
    </row>
    <row r="83" spans="1:4" x14ac:dyDescent="0.25">
      <c r="A83" s="6">
        <v>3</v>
      </c>
      <c r="B83" s="6">
        <f t="shared" si="0"/>
        <v>5.1393443267923083E-2</v>
      </c>
      <c r="C83" s="6"/>
      <c r="D83" s="6"/>
    </row>
    <row r="84" spans="1:4" x14ac:dyDescent="0.25">
      <c r="A84" s="6">
        <v>3.1</v>
      </c>
      <c r="B84" s="6">
        <f t="shared" si="0"/>
        <v>4.8091992638041196E-2</v>
      </c>
      <c r="C84" s="6"/>
      <c r="D84" s="6"/>
    </row>
    <row r="85" spans="1:4" x14ac:dyDescent="0.25">
      <c r="A85" s="6">
        <v>3.2</v>
      </c>
      <c r="B85" s="6">
        <f t="shared" si="0"/>
        <v>4.5026055840192078E-2</v>
      </c>
      <c r="C85" s="6"/>
      <c r="D85" s="6"/>
    </row>
    <row r="86" spans="1:4" x14ac:dyDescent="0.25">
      <c r="A86" s="6">
        <v>3.3</v>
      </c>
      <c r="B86" s="6">
        <f t="shared" si="0"/>
        <v>4.2176175986526149E-2</v>
      </c>
      <c r="C86" s="6"/>
      <c r="D86" s="6"/>
    </row>
    <row r="87" spans="1:4" x14ac:dyDescent="0.25">
      <c r="A87" s="6">
        <v>3.4</v>
      </c>
      <c r="B87" s="6">
        <f t="shared" si="0"/>
        <v>3.9524827942945664E-2</v>
      </c>
      <c r="C87" s="6"/>
      <c r="D87" s="6"/>
    </row>
    <row r="88" spans="1:4" x14ac:dyDescent="0.25">
      <c r="A88" s="6">
        <v>3.5</v>
      </c>
      <c r="B88" s="6">
        <f t="shared" si="0"/>
        <v>3.705618452374812E-2</v>
      </c>
      <c r="C88" s="6"/>
      <c r="D88" s="6"/>
    </row>
    <row r="89" spans="1:4" x14ac:dyDescent="0.25">
      <c r="A89" s="6">
        <v>3.6</v>
      </c>
      <c r="B89" s="6">
        <f t="shared" si="0"/>
        <v>3.4755916727138347E-2</v>
      </c>
      <c r="C89" s="6"/>
      <c r="D89" s="6"/>
    </row>
    <row r="90" spans="1:4" x14ac:dyDescent="0.25">
      <c r="A90" s="6">
        <v>3.7</v>
      </c>
      <c r="B90" s="6">
        <f t="shared" si="0"/>
        <v>3.2611022214010056E-2</v>
      </c>
      <c r="C90" s="6"/>
      <c r="D90" s="6"/>
    </row>
    <row r="91" spans="1:4" x14ac:dyDescent="0.25">
      <c r="A91" s="6">
        <v>3.8</v>
      </c>
      <c r="B91" s="6">
        <f t="shared" si="0"/>
        <v>3.0609677355586548E-2</v>
      </c>
      <c r="C91" s="6"/>
      <c r="D91" s="6"/>
    </row>
    <row r="92" spans="1:4" x14ac:dyDescent="0.25">
      <c r="A92" s="6">
        <v>3.9</v>
      </c>
      <c r="B92" s="6">
        <f t="shared" si="0"/>
        <v>2.8741109056577799E-2</v>
      </c>
      <c r="C92" s="6"/>
      <c r="D92" s="6"/>
    </row>
    <row r="93" spans="1:4" x14ac:dyDescent="0.25">
      <c r="A93" s="6">
        <v>4</v>
      </c>
      <c r="B93" s="6">
        <f t="shared" si="0"/>
        <v>2.6995483256594028E-2</v>
      </c>
      <c r="C93" s="6"/>
      <c r="D93" s="6"/>
    </row>
    <row r="94" spans="1:4" x14ac:dyDescent="0.25">
      <c r="A94" s="6">
        <v>4.0999999999999996</v>
      </c>
      <c r="B94" s="6">
        <f t="shared" si="0"/>
        <v>2.5363807566206473E-2</v>
      </c>
      <c r="C94" s="6"/>
      <c r="D94" s="6"/>
    </row>
    <row r="95" spans="1:4" x14ac:dyDescent="0.25">
      <c r="A95" s="6">
        <v>4.2</v>
      </c>
      <c r="B95" s="6">
        <f t="shared" si="0"/>
        <v>2.3837845937227001E-2</v>
      </c>
      <c r="C95" s="6"/>
      <c r="D95" s="6"/>
    </row>
    <row r="96" spans="1:4" x14ac:dyDescent="0.25">
      <c r="A96" s="6">
        <v>4.3</v>
      </c>
      <c r="B96" s="6">
        <f t="shared" si="0"/>
        <v>2.2410043623681705E-2</v>
      </c>
      <c r="C96" s="6"/>
      <c r="D96" s="6"/>
    </row>
    <row r="97" spans="1:4" x14ac:dyDescent="0.25">
      <c r="A97" s="6">
        <v>4.4000000000000004</v>
      </c>
      <c r="B97" s="6">
        <f t="shared" si="0"/>
        <v>2.1073460979030175E-2</v>
      </c>
      <c r="C97" s="6"/>
      <c r="D97" s="6"/>
    </row>
    <row r="98" spans="1:4" x14ac:dyDescent="0.25">
      <c r="A98" s="6">
        <v>4.5</v>
      </c>
      <c r="B98" s="6">
        <f t="shared" si="0"/>
        <v>1.9821714870604894E-2</v>
      </c>
      <c r="C98" s="6"/>
      <c r="D98" s="6"/>
    </row>
    <row r="99" spans="1:4" x14ac:dyDescent="0.25">
      <c r="A99" s="6">
        <v>4.5999999999999996</v>
      </c>
      <c r="B99" s="6">
        <f t="shared" si="0"/>
        <v>1.8648926684969192E-2</v>
      </c>
      <c r="C99" s="6"/>
      <c r="D99" s="6"/>
    </row>
    <row r="100" spans="1:4" x14ac:dyDescent="0.25">
      <c r="A100" s="6">
        <v>4.7</v>
      </c>
      <c r="B100" s="6">
        <f t="shared" si="0"/>
        <v>1.7549676056447843E-2</v>
      </c>
      <c r="C100" s="6"/>
      <c r="D100" s="6"/>
    </row>
    <row r="101" spans="1:4" x14ac:dyDescent="0.25">
      <c r="A101" s="6">
        <v>4.8</v>
      </c>
      <c r="B101" s="6">
        <f t="shared" si="0"/>
        <v>1.6518959582145529E-2</v>
      </c>
      <c r="C101" s="6"/>
      <c r="D101" s="6"/>
    </row>
    <row r="102" spans="1:4" x14ac:dyDescent="0.25">
      <c r="A102" s="6">
        <v>4.9000000000000004</v>
      </c>
      <c r="B102" s="6">
        <f t="shared" si="0"/>
        <v>1.5552153895594391E-2</v>
      </c>
      <c r="C102" s="6"/>
      <c r="D102" s="6"/>
    </row>
    <row r="103" spans="1:4" x14ac:dyDescent="0.25">
      <c r="A103" s="6">
        <v>5</v>
      </c>
      <c r="B103" s="6">
        <f t="shared" si="0"/>
        <v>1.4644982561926487E-2</v>
      </c>
      <c r="C103" s="6"/>
      <c r="D103" s="6"/>
    </row>
    <row r="104" spans="1:4" x14ac:dyDescent="0.25">
      <c r="A104" s="6">
        <v>5.0999999999999996</v>
      </c>
      <c r="B104" s="6">
        <f t="shared" si="0"/>
        <v>1.3793486333463386E-2</v>
      </c>
      <c r="C104" s="6"/>
      <c r="D104" s="6"/>
    </row>
    <row r="105" spans="1:4" x14ac:dyDescent="0.25">
      <c r="A105" s="6">
        <v>5.2</v>
      </c>
      <c r="B105" s="6">
        <f t="shared" si="0"/>
        <v>1.2993996368507997E-2</v>
      </c>
      <c r="C105" s="6"/>
      <c r="D105" s="6"/>
    </row>
    <row r="106" spans="1:4" x14ac:dyDescent="0.25">
      <c r="A106" s="6">
        <v>5.3</v>
      </c>
      <c r="B106" s="6">
        <f t="shared" si="0"/>
        <v>1.2243110070043377E-2</v>
      </c>
      <c r="C106" s="6"/>
      <c r="D106" s="6"/>
    </row>
    <row r="107" spans="1:4" x14ac:dyDescent="0.25">
      <c r="A107" s="6">
        <v>5.4</v>
      </c>
      <c r="B107" s="6">
        <f t="shared" si="0"/>
        <v>1.1537669246713836E-2</v>
      </c>
      <c r="C107" s="6"/>
      <c r="D107" s="6"/>
    </row>
    <row r="108" spans="1:4" x14ac:dyDescent="0.25">
      <c r="A108" s="6">
        <v>5.5</v>
      </c>
      <c r="B108" s="6">
        <f t="shared" si="0"/>
        <v>1.0874740337283141E-2</v>
      </c>
      <c r="C108" s="6"/>
      <c r="D108" s="6"/>
    </row>
    <row r="109" spans="1:4" x14ac:dyDescent="0.25">
      <c r="A109" s="6">
        <v>5.6</v>
      </c>
      <c r="B109" s="6">
        <f t="shared" si="0"/>
        <v>1.0251596472870749E-2</v>
      </c>
      <c r="C109" s="6"/>
      <c r="D109" s="6"/>
    </row>
    <row r="110" spans="1:4" x14ac:dyDescent="0.25">
      <c r="A110" s="6">
        <v>5.7</v>
      </c>
      <c r="B110" s="6">
        <f t="shared" si="0"/>
        <v>9.665701179594182E-3</v>
      </c>
      <c r="C110" s="6"/>
      <c r="D110" s="6"/>
    </row>
    <row r="111" spans="1:4" x14ac:dyDescent="0.25">
      <c r="A111" s="6">
        <v>5.8</v>
      </c>
      <c r="B111" s="6">
        <f t="shared" si="0"/>
        <v>9.1146935485576369E-3</v>
      </c>
      <c r="C111" s="6"/>
      <c r="D111" s="6"/>
    </row>
    <row r="112" spans="1:4" x14ac:dyDescent="0.25">
      <c r="A112" s="6">
        <v>5.9</v>
      </c>
      <c r="B112" s="6">
        <f t="shared" si="0"/>
        <v>8.5963747210568327E-3</v>
      </c>
      <c r="C112" s="6"/>
      <c r="D112" s="6"/>
    </row>
    <row r="113" spans="1:4" x14ac:dyDescent="0.25">
      <c r="A113" s="6">
        <v>6</v>
      </c>
      <c r="B113" s="6">
        <f t="shared" si="0"/>
        <v>8.1086955549402422E-3</v>
      </c>
      <c r="C113" s="6"/>
      <c r="D113" s="6"/>
    </row>
    <row r="114" spans="1:4" x14ac:dyDescent="0.25">
      <c r="A114" s="6">
        <v>6.1</v>
      </c>
      <c r="B114" s="6">
        <f t="shared" si="0"/>
        <v>7.649745353711125E-3</v>
      </c>
      <c r="C114" s="6"/>
      <c r="D114" s="6"/>
    </row>
    <row r="115" spans="1:4" x14ac:dyDescent="0.25">
      <c r="A115" s="6">
        <v>6.2</v>
      </c>
      <c r="B115" s="6">
        <f t="shared" si="0"/>
        <v>7.217741553536299E-3</v>
      </c>
      <c r="C115" s="6"/>
      <c r="D115" s="6"/>
    </row>
    <row r="116" spans="1:4" x14ac:dyDescent="0.25">
      <c r="A116" s="6">
        <v>6.3</v>
      </c>
      <c r="B116" s="6">
        <f t="shared" si="0"/>
        <v>6.8110202751480624E-3</v>
      </c>
      <c r="C116" s="6"/>
      <c r="D116" s="6"/>
    </row>
    <row r="117" spans="1:4" x14ac:dyDescent="0.25">
      <c r="A117" s="6">
        <v>6.4</v>
      </c>
      <c r="B117" s="6">
        <f t="shared" si="0"/>
        <v>6.4280276579397081E-3</v>
      </c>
      <c r="C117" s="6"/>
      <c r="D117" s="6"/>
    </row>
    <row r="118" spans="1:4" x14ac:dyDescent="0.25">
      <c r="A118" s="6">
        <v>6.5</v>
      </c>
      <c r="B118" s="6">
        <f t="shared" si="0"/>
        <v>6.0673119025767353E-3</v>
      </c>
      <c r="C118" s="6"/>
      <c r="D118" s="6"/>
    </row>
    <row r="119" spans="1:4" x14ac:dyDescent="0.25">
      <c r="A119" s="6">
        <v>6.6</v>
      </c>
      <c r="B119" s="6">
        <f t="shared" ref="B119:B182" si="1">_xlfn.CHISQ.DIST(A119,$B$6,0)</f>
        <v>5.7275159563547479E-3</v>
      </c>
      <c r="C119" s="6"/>
      <c r="D119" s="6"/>
    </row>
    <row r="120" spans="1:4" x14ac:dyDescent="0.25">
      <c r="A120" s="6">
        <v>6.7</v>
      </c>
      <c r="B120" s="6">
        <f t="shared" si="1"/>
        <v>5.4073707824851252E-3</v>
      </c>
      <c r="C120" s="6"/>
      <c r="D120" s="6"/>
    </row>
    <row r="121" spans="1:4" x14ac:dyDescent="0.25">
      <c r="A121" s="6">
        <v>6.8</v>
      </c>
      <c r="B121" s="6">
        <f t="shared" si="1"/>
        <v>5.1056891606095388E-3</v>
      </c>
      <c r="C121" s="6"/>
      <c r="D121" s="6"/>
    </row>
    <row r="122" spans="1:4" x14ac:dyDescent="0.25">
      <c r="A122" s="6">
        <v>6.9</v>
      </c>
      <c r="B122" s="6">
        <f t="shared" si="1"/>
        <v>4.8213599712453644E-3</v>
      </c>
      <c r="C122" s="6"/>
      <c r="D122" s="6"/>
    </row>
    <row r="123" spans="1:4" x14ac:dyDescent="0.25">
      <c r="A123" s="6">
        <v>7</v>
      </c>
      <c r="B123" s="6">
        <f t="shared" si="1"/>
        <v>4.5533429216401732E-3</v>
      </c>
      <c r="C123" s="6"/>
      <c r="D123" s="6"/>
    </row>
    <row r="124" spans="1:4" x14ac:dyDescent="0.25">
      <c r="A124" s="6">
        <v>7.1</v>
      </c>
      <c r="B124" s="6">
        <f t="shared" si="1"/>
        <v>4.3006636747450391E-3</v>
      </c>
      <c r="C124" s="6"/>
      <c r="D124" s="6"/>
    </row>
    <row r="125" spans="1:4" x14ac:dyDescent="0.25">
      <c r="A125" s="6">
        <v>7.2</v>
      </c>
      <c r="B125" s="6">
        <f t="shared" si="1"/>
        <v>4.0624093467732884E-3</v>
      </c>
      <c r="C125" s="6"/>
      <c r="D125" s="6"/>
    </row>
    <row r="126" spans="1:4" x14ac:dyDescent="0.25">
      <c r="A126" s="6">
        <v>7.3</v>
      </c>
      <c r="B126" s="6">
        <f t="shared" si="1"/>
        <v>3.8377243421523419E-3</v>
      </c>
      <c r="C126" s="6"/>
      <c r="D126" s="6"/>
    </row>
    <row r="127" spans="1:4" x14ac:dyDescent="0.25">
      <c r="A127" s="6">
        <v>7.4</v>
      </c>
      <c r="B127" s="6">
        <f t="shared" si="1"/>
        <v>3.6258064976532399E-3</v>
      </c>
      <c r="C127" s="6"/>
      <c r="D127" s="6"/>
    </row>
    <row r="128" spans="1:4" x14ac:dyDescent="0.25">
      <c r="A128" s="6">
        <v>7.5</v>
      </c>
      <c r="B128" s="6">
        <f t="shared" si="1"/>
        <v>3.4259035101394824E-3</v>
      </c>
      <c r="C128" s="6"/>
      <c r="D128" s="6"/>
    </row>
    <row r="129" spans="1:4" x14ac:dyDescent="0.25">
      <c r="A129" s="6">
        <v>7.6</v>
      </c>
      <c r="B129" s="6">
        <f t="shared" si="1"/>
        <v>3.2373096247521448E-3</v>
      </c>
      <c r="C129" s="6"/>
      <c r="D129" s="6"/>
    </row>
    <row r="130" spans="1:4" x14ac:dyDescent="0.25">
      <c r="A130" s="6">
        <v>7.7</v>
      </c>
      <c r="B130" s="6">
        <f t="shared" si="1"/>
        <v>3.0593625624755249E-3</v>
      </c>
      <c r="C130" s="6"/>
      <c r="D130" s="6"/>
    </row>
    <row r="131" spans="1:4" x14ac:dyDescent="0.25">
      <c r="A131" s="6">
        <v>7.8</v>
      </c>
      <c r="B131" s="6">
        <f t="shared" si="1"/>
        <v>2.8914406679353853E-3</v>
      </c>
      <c r="C131" s="6"/>
      <c r="D131" s="6"/>
    </row>
    <row r="132" spans="1:4" x14ac:dyDescent="0.25">
      <c r="A132" s="6">
        <v>7.9</v>
      </c>
      <c r="B132" s="6">
        <f t="shared" si="1"/>
        <v>2.7329602599956869E-3</v>
      </c>
      <c r="C132" s="6"/>
      <c r="D132" s="6"/>
    </row>
    <row r="133" spans="1:4" x14ac:dyDescent="0.25">
      <c r="A133" s="6">
        <v>8</v>
      </c>
      <c r="B133" s="6">
        <f t="shared" si="1"/>
        <v>2.5833731692615066E-3</v>
      </c>
      <c r="C133" s="6"/>
      <c r="D133" s="6"/>
    </row>
    <row r="134" spans="1:4" x14ac:dyDescent="0.25">
      <c r="A134" s="6">
        <v>8.1</v>
      </c>
      <c r="B134" s="6">
        <f t="shared" si="1"/>
        <v>2.4421644479847415E-3</v>
      </c>
      <c r="C134" s="6"/>
      <c r="D134" s="6"/>
    </row>
    <row r="135" spans="1:4" x14ac:dyDescent="0.25">
      <c r="A135" s="6">
        <v>8.1999999999999993</v>
      </c>
      <c r="B135" s="6">
        <f t="shared" si="1"/>
        <v>2.3088502391223637E-3</v>
      </c>
      <c r="C135" s="6"/>
      <c r="D135" s="6"/>
    </row>
    <row r="136" spans="1:4" x14ac:dyDescent="0.25">
      <c r="A136" s="6">
        <v>8.3000000000000007</v>
      </c>
      <c r="B136" s="6">
        <f t="shared" si="1"/>
        <v>2.1829757924289169E-3</v>
      </c>
      <c r="C136" s="6"/>
      <c r="D136" s="6"/>
    </row>
    <row r="137" spans="1:4" x14ac:dyDescent="0.25">
      <c r="A137" s="6">
        <v>8.4</v>
      </c>
      <c r="B137" s="6">
        <f t="shared" si="1"/>
        <v>2.0641136164889669E-3</v>
      </c>
      <c r="C137" s="6"/>
      <c r="D137" s="6"/>
    </row>
    <row r="138" spans="1:4" x14ac:dyDescent="0.25">
      <c r="A138" s="6">
        <v>8.5</v>
      </c>
      <c r="B138" s="6">
        <f t="shared" si="1"/>
        <v>1.9518617565225447E-3</v>
      </c>
      <c r="C138" s="6"/>
      <c r="D138" s="6"/>
    </row>
    <row r="139" spans="1:4" x14ac:dyDescent="0.25">
      <c r="A139" s="6">
        <v>8.6</v>
      </c>
      <c r="B139" s="6">
        <f t="shared" si="1"/>
        <v>1.8458421886377117E-3</v>
      </c>
      <c r="C139" s="6"/>
      <c r="D139" s="6"/>
    </row>
    <row r="140" spans="1:4" x14ac:dyDescent="0.25">
      <c r="A140" s="6">
        <v>8.6999999999999993</v>
      </c>
      <c r="B140" s="6">
        <f t="shared" si="1"/>
        <v>1.7456993219678054E-3</v>
      </c>
      <c r="C140" s="6"/>
      <c r="D140" s="6"/>
    </row>
    <row r="141" spans="1:4" x14ac:dyDescent="0.25">
      <c r="A141" s="6">
        <v>8.8000000000000007</v>
      </c>
      <c r="B141" s="6">
        <f t="shared" si="1"/>
        <v>1.6510986008249913E-3</v>
      </c>
      <c r="C141" s="6"/>
      <c r="D141" s="6"/>
    </row>
    <row r="142" spans="1:4" x14ac:dyDescent="0.25">
      <c r="A142" s="6">
        <v>8.9</v>
      </c>
      <c r="B142" s="6">
        <f t="shared" si="1"/>
        <v>1.5617251996332693E-3</v>
      </c>
      <c r="C142" s="6"/>
      <c r="D142" s="6"/>
    </row>
    <row r="143" spans="1:4" x14ac:dyDescent="0.25">
      <c r="A143" s="6">
        <v>9</v>
      </c>
      <c r="B143" s="6">
        <f t="shared" si="1"/>
        <v>1.4772828039793357E-3</v>
      </c>
      <c r="C143" s="6"/>
      <c r="D143" s="6"/>
    </row>
    <row r="144" spans="1:4" x14ac:dyDescent="0.25">
      <c r="A144" s="6">
        <v>9.1</v>
      </c>
      <c r="B144" s="6">
        <f t="shared" si="1"/>
        <v>1.3974924716443785E-3</v>
      </c>
      <c r="C144" s="6"/>
      <c r="D144" s="6"/>
    </row>
    <row r="145" spans="1:4" x14ac:dyDescent="0.25">
      <c r="A145" s="6">
        <v>9.1999999999999993</v>
      </c>
      <c r="B145" s="6">
        <f t="shared" si="1"/>
        <v>1.3220915679587331E-3</v>
      </c>
      <c r="C145" s="6"/>
      <c r="D145" s="6"/>
    </row>
    <row r="146" spans="1:4" x14ac:dyDescent="0.25">
      <c r="A146" s="6">
        <v>9.3000000000000007</v>
      </c>
      <c r="B146" s="6">
        <f t="shared" si="1"/>
        <v>1.2508327702589377E-3</v>
      </c>
      <c r="C146" s="6"/>
      <c r="D146" s="6"/>
    </row>
    <row r="147" spans="1:4" x14ac:dyDescent="0.25">
      <c r="A147" s="6">
        <v>9.4</v>
      </c>
      <c r="B147" s="6">
        <f t="shared" si="1"/>
        <v>1.183483136626977E-3</v>
      </c>
      <c r="C147" s="6"/>
      <c r="D147" s="6"/>
    </row>
    <row r="148" spans="1:4" x14ac:dyDescent="0.25">
      <c r="A148" s="6">
        <v>9.5</v>
      </c>
      <c r="B148" s="6">
        <f t="shared" si="1"/>
        <v>1.1198232344578796E-3</v>
      </c>
      <c r="C148" s="6"/>
      <c r="D148" s="6"/>
    </row>
    <row r="149" spans="1:4" x14ac:dyDescent="0.25">
      <c r="A149" s="6">
        <v>9.6</v>
      </c>
      <c r="B149" s="6">
        <f t="shared" si="1"/>
        <v>1.0596463247376372E-3</v>
      </c>
      <c r="C149" s="6"/>
      <c r="D149" s="6"/>
    </row>
    <row r="150" spans="1:4" x14ac:dyDescent="0.25">
      <c r="A150" s="6">
        <v>9.6999999999999993</v>
      </c>
      <c r="B150" s="6">
        <f t="shared" si="1"/>
        <v>1.0027575982212837E-3</v>
      </c>
      <c r="C150" s="6"/>
      <c r="D150" s="6"/>
    </row>
    <row r="151" spans="1:4" x14ac:dyDescent="0.25">
      <c r="A151" s="6">
        <v>9.8000000000000007</v>
      </c>
      <c r="B151" s="6">
        <f t="shared" si="1"/>
        <v>9.4897345998364794E-4</v>
      </c>
      <c r="C151" s="6"/>
      <c r="D151" s="6"/>
    </row>
    <row r="152" spans="1:4" x14ac:dyDescent="0.25">
      <c r="A152" s="6">
        <v>9.9</v>
      </c>
      <c r="B152" s="6">
        <f t="shared" si="1"/>
        <v>8.981208590749392E-4</v>
      </c>
      <c r="C152" s="6"/>
      <c r="D152" s="6"/>
    </row>
    <row r="153" spans="1:4" x14ac:dyDescent="0.25">
      <c r="A153" s="6">
        <v>10</v>
      </c>
      <c r="B153" s="6">
        <f t="shared" si="1"/>
        <v>8.5003666025203423E-4</v>
      </c>
      <c r="C153" s="6"/>
      <c r="D153" s="6"/>
    </row>
    <row r="154" spans="1:4" x14ac:dyDescent="0.25">
      <c r="A154" s="6">
        <v>10.1</v>
      </c>
      <c r="B154" s="6">
        <f t="shared" si="1"/>
        <v>8.0456705497601805E-4</v>
      </c>
      <c r="C154" s="6"/>
      <c r="D154" s="6"/>
    </row>
    <row r="155" spans="1:4" x14ac:dyDescent="0.25">
      <c r="A155" s="6">
        <v>10.199999999999999</v>
      </c>
      <c r="B155" s="6">
        <f t="shared" si="1"/>
        <v>7.6156700906876331E-4</v>
      </c>
      <c r="C155" s="6"/>
      <c r="D155" s="6"/>
    </row>
    <row r="156" spans="1:4" x14ac:dyDescent="0.25">
      <c r="A156" s="6">
        <v>10.3</v>
      </c>
      <c r="B156" s="6">
        <f t="shared" si="1"/>
        <v>7.2089974460771988E-4</v>
      </c>
      <c r="C156" s="6"/>
      <c r="D156" s="6"/>
    </row>
    <row r="157" spans="1:4" x14ac:dyDescent="0.25">
      <c r="A157" s="6">
        <v>10.4</v>
      </c>
      <c r="B157" s="6">
        <f t="shared" si="1"/>
        <v>6.8243625380997122E-4</v>
      </c>
      <c r="C157" s="6"/>
      <c r="D157" s="6"/>
    </row>
    <row r="158" spans="1:4" x14ac:dyDescent="0.25">
      <c r="A158" s="6">
        <v>10.5</v>
      </c>
      <c r="B158" s="6">
        <f t="shared" si="1"/>
        <v>6.4605484281517439E-4</v>
      </c>
      <c r="C158" s="6"/>
      <c r="D158" s="6"/>
    </row>
    <row r="159" spans="1:4" x14ac:dyDescent="0.25">
      <c r="A159" s="6">
        <v>10.6</v>
      </c>
      <c r="B159" s="6">
        <f t="shared" si="1"/>
        <v>6.1164070342349447E-4</v>
      </c>
      <c r="C159" s="6"/>
      <c r="D159" s="6"/>
    </row>
    <row r="160" spans="1:4" x14ac:dyDescent="0.25">
      <c r="A160" s="6">
        <v>10.7</v>
      </c>
      <c r="B160" s="6">
        <f t="shared" si="1"/>
        <v>5.7908551097992332E-4</v>
      </c>
      <c r="C160" s="6"/>
      <c r="D160" s="6"/>
    </row>
    <row r="161" spans="1:4" x14ac:dyDescent="0.25">
      <c r="A161" s="6">
        <v>10.8</v>
      </c>
      <c r="B161" s="6">
        <f t="shared" si="1"/>
        <v>5.4828704672150693E-4</v>
      </c>
      <c r="C161" s="6"/>
      <c r="D161" s="6"/>
    </row>
    <row r="162" spans="1:4" x14ac:dyDescent="0.25">
      <c r="A162" s="6">
        <v>10.9</v>
      </c>
      <c r="B162" s="6">
        <f t="shared" si="1"/>
        <v>5.1914884301975186E-4</v>
      </c>
      <c r="C162" s="6"/>
      <c r="D162" s="6"/>
    </row>
    <row r="163" spans="1:4" x14ac:dyDescent="0.25">
      <c r="A163" s="6">
        <v>11</v>
      </c>
      <c r="B163" s="6">
        <f t="shared" si="1"/>
        <v>4.9157985005762153E-4</v>
      </c>
      <c r="C163" s="6"/>
      <c r="D163" s="6"/>
    </row>
    <row r="164" spans="1:4" x14ac:dyDescent="0.25">
      <c r="A164" s="6">
        <v>11.1</v>
      </c>
      <c r="B164" s="6">
        <f t="shared" si="1"/>
        <v>4.6549412257979728E-4</v>
      </c>
      <c r="C164" s="6"/>
      <c r="D164" s="6"/>
    </row>
    <row r="165" spans="1:4" x14ac:dyDescent="0.25">
      <c r="A165" s="6">
        <v>11.2</v>
      </c>
      <c r="B165" s="6">
        <f t="shared" si="1"/>
        <v>4.4081052544684188E-4</v>
      </c>
      <c r="C165" s="6"/>
      <c r="D165" s="6"/>
    </row>
    <row r="166" spans="1:4" x14ac:dyDescent="0.25">
      <c r="A166" s="6">
        <v>11.3</v>
      </c>
      <c r="B166" s="6">
        <f t="shared" si="1"/>
        <v>4.1745245680920186E-4</v>
      </c>
      <c r="C166" s="6"/>
      <c r="D166" s="6"/>
    </row>
    <row r="167" spans="1:4" x14ac:dyDescent="0.25">
      <c r="A167" s="6">
        <v>11.4</v>
      </c>
      <c r="B167" s="6">
        <f t="shared" si="1"/>
        <v>3.9534758779611267E-4</v>
      </c>
      <c r="C167" s="6"/>
      <c r="D167" s="6"/>
    </row>
    <row r="168" spans="1:4" x14ac:dyDescent="0.25">
      <c r="A168" s="6">
        <v>11.5</v>
      </c>
      <c r="B168" s="6">
        <f t="shared" si="1"/>
        <v>3.744276176879148E-4</v>
      </c>
      <c r="C168" s="6"/>
      <c r="D168" s="6"/>
    </row>
    <row r="169" spans="1:4" x14ac:dyDescent="0.25">
      <c r="A169" s="6">
        <v>11.6</v>
      </c>
      <c r="B169" s="6">
        <f t="shared" si="1"/>
        <v>3.5462804360851703E-4</v>
      </c>
      <c r="C169" s="6"/>
      <c r="D169" s="6"/>
    </row>
    <row r="170" spans="1:4" x14ac:dyDescent="0.25">
      <c r="A170" s="6">
        <v>11.7</v>
      </c>
      <c r="B170" s="6">
        <f t="shared" si="1"/>
        <v>3.3588794383811361E-4</v>
      </c>
      <c r="C170" s="6"/>
      <c r="D170" s="6"/>
    </row>
    <row r="171" spans="1:4" x14ac:dyDescent="0.25">
      <c r="A171" s="6">
        <v>11.8</v>
      </c>
      <c r="B171" s="6">
        <f t="shared" si="1"/>
        <v>3.18149773905189E-4</v>
      </c>
      <c r="C171" s="6"/>
      <c r="D171" s="6"/>
    </row>
    <row r="172" spans="1:4" x14ac:dyDescent="0.25">
      <c r="A172" s="6">
        <v>11.9</v>
      </c>
      <c r="B172" s="6">
        <f t="shared" si="1"/>
        <v>3.0135917467164348E-4</v>
      </c>
      <c r="C172" s="6"/>
      <c r="D172" s="6"/>
    </row>
    <row r="173" spans="1:4" x14ac:dyDescent="0.25">
      <c r="A173" s="6">
        <v>12</v>
      </c>
      <c r="B173" s="6">
        <f t="shared" si="1"/>
        <v>2.85464791675855E-4</v>
      </c>
      <c r="C173" s="6"/>
      <c r="D173" s="6"/>
    </row>
    <row r="174" spans="1:4" x14ac:dyDescent="0.25">
      <c r="A174" s="6">
        <v>12.1</v>
      </c>
      <c r="B174" s="6">
        <f t="shared" si="1"/>
        <v>2.7041810504596436E-4</v>
      </c>
      <c r="C174" s="6"/>
      <c r="D174" s="6"/>
    </row>
    <row r="175" spans="1:4" x14ac:dyDescent="0.25">
      <c r="A175" s="6">
        <v>12.2</v>
      </c>
      <c r="B175" s="6">
        <f t="shared" si="1"/>
        <v>2.5617326933986075E-4</v>
      </c>
      <c r="C175" s="6"/>
      <c r="D175" s="6"/>
    </row>
    <row r="176" spans="1:4" x14ac:dyDescent="0.25">
      <c r="A176" s="6">
        <v>12.3</v>
      </c>
      <c r="B176" s="6">
        <f t="shared" si="1"/>
        <v>2.4268696270952778E-4</v>
      </c>
      <c r="C176" s="6"/>
      <c r="D176" s="6"/>
    </row>
    <row r="177" spans="1:4" x14ac:dyDescent="0.25">
      <c r="A177" s="6">
        <v>12.4</v>
      </c>
      <c r="B177" s="6">
        <f t="shared" si="1"/>
        <v>2.2991824482578938E-4</v>
      </c>
      <c r="C177" s="6"/>
      <c r="D177" s="6"/>
    </row>
    <row r="178" spans="1:4" x14ac:dyDescent="0.25">
      <c r="A178" s="6">
        <v>12.5</v>
      </c>
      <c r="B178" s="6">
        <f t="shared" si="1"/>
        <v>2.1782842303527097E-4</v>
      </c>
      <c r="C178" s="6"/>
      <c r="D178" s="6"/>
    </row>
    <row r="179" spans="1:4" x14ac:dyDescent="0.25">
      <c r="A179" s="6">
        <v>12.6</v>
      </c>
      <c r="B179" s="6">
        <f t="shared" si="1"/>
        <v>2.0638092625477729E-4</v>
      </c>
      <c r="C179" s="6"/>
      <c r="D179" s="6"/>
    </row>
    <row r="180" spans="1:4" x14ac:dyDescent="0.25">
      <c r="A180" s="6">
        <v>12.7</v>
      </c>
      <c r="B180" s="6">
        <f t="shared" si="1"/>
        <v>1.955411861394221E-4</v>
      </c>
      <c r="C180" s="6"/>
      <c r="D180" s="6"/>
    </row>
    <row r="181" spans="1:4" x14ac:dyDescent="0.25">
      <c r="A181" s="6">
        <v>12.8</v>
      </c>
      <c r="B181" s="6">
        <f t="shared" si="1"/>
        <v>1.8527652508991584E-4</v>
      </c>
      <c r="C181" s="6"/>
      <c r="D181" s="6"/>
    </row>
    <row r="182" spans="1:4" x14ac:dyDescent="0.25">
      <c r="A182" s="6">
        <v>12.9</v>
      </c>
      <c r="B182" s="6">
        <f t="shared" si="1"/>
        <v>1.7555605069156176E-4</v>
      </c>
      <c r="C182" s="6"/>
      <c r="D182" s="6"/>
    </row>
    <row r="183" spans="1:4" x14ac:dyDescent="0.25">
      <c r="A183" s="6">
        <v>13</v>
      </c>
      <c r="B183" s="6">
        <f t="shared" ref="B183:B246" si="2">_xlfn.CHISQ.DIST(A183,$B$6,0)</f>
        <v>1.6635055620285903E-4</v>
      </c>
      <c r="C183" s="6"/>
      <c r="D183" s="6"/>
    </row>
    <row r="184" spans="1:4" x14ac:dyDescent="0.25">
      <c r="A184" s="6">
        <v>13.1</v>
      </c>
      <c r="B184" s="6">
        <f t="shared" si="2"/>
        <v>1.5763242673530364E-4</v>
      </c>
      <c r="C184" s="6"/>
      <c r="D184" s="6"/>
    </row>
    <row r="185" spans="1:4" x14ac:dyDescent="0.25">
      <c r="A185" s="6">
        <v>13.2</v>
      </c>
      <c r="B185" s="6">
        <f t="shared" si="2"/>
        <v>1.4937555078811652E-4</v>
      </c>
      <c r="C185" s="6"/>
      <c r="D185" s="6"/>
    </row>
    <row r="186" spans="1:4" x14ac:dyDescent="0.25">
      <c r="A186" s="6">
        <v>13.3</v>
      </c>
      <c r="B186" s="6">
        <f t="shared" si="2"/>
        <v>1.4155523682232759E-4</v>
      </c>
      <c r="C186" s="6"/>
      <c r="D186" s="6"/>
    </row>
    <row r="187" spans="1:4" x14ac:dyDescent="0.25">
      <c r="A187" s="6">
        <v>13.4</v>
      </c>
      <c r="B187" s="6">
        <f t="shared" si="2"/>
        <v>1.3414813457800909E-4</v>
      </c>
      <c r="C187" s="6"/>
      <c r="D187" s="6"/>
    </row>
    <row r="188" spans="1:4" x14ac:dyDescent="0.25">
      <c r="A188" s="6">
        <v>13.5</v>
      </c>
      <c r="B188" s="6">
        <f t="shared" si="2"/>
        <v>1.271321608565569E-4</v>
      </c>
      <c r="C188" s="6"/>
      <c r="D188" s="6"/>
    </row>
    <row r="189" spans="1:4" x14ac:dyDescent="0.25">
      <c r="A189" s="6">
        <v>13.6</v>
      </c>
      <c r="B189" s="6">
        <f t="shared" si="2"/>
        <v>1.2048642950687523E-4</v>
      </c>
      <c r="C189" s="6"/>
      <c r="D189" s="6"/>
    </row>
    <row r="190" spans="1:4" x14ac:dyDescent="0.25">
      <c r="A190" s="6">
        <v>13.7</v>
      </c>
      <c r="B190" s="6">
        <f t="shared" si="2"/>
        <v>1.1419118537017858E-4</v>
      </c>
      <c r="C190" s="6"/>
      <c r="D190" s="6"/>
    </row>
    <row r="191" spans="1:4" x14ac:dyDescent="0.25">
      <c r="A191" s="6">
        <v>13.8</v>
      </c>
      <c r="B191" s="6">
        <f t="shared" si="2"/>
        <v>1.0822774195298532E-4</v>
      </c>
      <c r="C191" s="6"/>
      <c r="D191" s="6"/>
    </row>
    <row r="192" spans="1:4" x14ac:dyDescent="0.25">
      <c r="A192" s="6">
        <v>13.9</v>
      </c>
      <c r="B192" s="6">
        <f t="shared" si="2"/>
        <v>1.0257842261178735E-4</v>
      </c>
      <c r="C192" s="6"/>
      <c r="D192" s="6"/>
    </row>
    <row r="193" spans="1:4" x14ac:dyDescent="0.25">
      <c r="A193" s="6">
        <v>14</v>
      </c>
      <c r="B193" s="6">
        <f t="shared" si="2"/>
        <v>9.7226505045914344E-5</v>
      </c>
      <c r="C193" s="6"/>
      <c r="D193" s="6"/>
    </row>
    <row r="194" spans="1:4" x14ac:dyDescent="0.25">
      <c r="A194" s="6">
        <v>14.1</v>
      </c>
      <c r="B194" s="6">
        <f t="shared" si="2"/>
        <v>9.215616890732693E-5</v>
      </c>
      <c r="C194" s="6"/>
      <c r="D194" s="6"/>
    </row>
    <row r="195" spans="1:4" x14ac:dyDescent="0.25">
      <c r="A195" s="6">
        <v>14.2</v>
      </c>
      <c r="B195" s="6">
        <f t="shared" si="2"/>
        <v>8.7352446347518258E-5</v>
      </c>
      <c r="C195" s="6"/>
      <c r="D195" s="6"/>
    </row>
    <row r="196" spans="1:4" x14ac:dyDescent="0.25">
      <c r="A196" s="6">
        <v>14.3</v>
      </c>
      <c r="B196" s="6">
        <f t="shared" si="2"/>
        <v>8.2801175332437502E-5</v>
      </c>
      <c r="C196" s="6"/>
      <c r="D196" s="6"/>
    </row>
    <row r="197" spans="1:4" x14ac:dyDescent="0.25">
      <c r="A197" s="6">
        <v>14.4</v>
      </c>
      <c r="B197" s="6">
        <f t="shared" si="2"/>
        <v>7.8488955566412928E-5</v>
      </c>
      <c r="C197" s="6"/>
      <c r="D197" s="6"/>
    </row>
    <row r="198" spans="1:4" x14ac:dyDescent="0.25">
      <c r="A198" s="6">
        <v>14.5</v>
      </c>
      <c r="B198" s="6">
        <f t="shared" si="2"/>
        <v>7.4403106875490756E-5</v>
      </c>
      <c r="C198" s="6"/>
      <c r="D198" s="6"/>
    </row>
    <row r="199" spans="1:4" x14ac:dyDescent="0.25">
      <c r="A199" s="6">
        <v>14.6</v>
      </c>
      <c r="B199" s="6">
        <f t="shared" si="2"/>
        <v>7.0531629909465293E-5</v>
      </c>
      <c r="C199" s="6"/>
      <c r="D199" s="6"/>
    </row>
    <row r="200" spans="1:4" x14ac:dyDescent="0.25">
      <c r="A200" s="6">
        <v>14.7</v>
      </c>
      <c r="B200" s="6">
        <f t="shared" si="2"/>
        <v>6.6863169030183283E-5</v>
      </c>
      <c r="C200" s="6"/>
      <c r="D200" s="6"/>
    </row>
    <row r="201" spans="1:4" x14ac:dyDescent="0.25">
      <c r="A201" s="6">
        <v>14.8</v>
      </c>
      <c r="B201" s="6">
        <f t="shared" si="2"/>
        <v>6.338697726150717E-5</v>
      </c>
      <c r="C201" s="6"/>
      <c r="D201" s="6"/>
    </row>
    <row r="202" spans="1:4" x14ac:dyDescent="0.25">
      <c r="A202" s="6">
        <v>14.9</v>
      </c>
      <c r="B202" s="6">
        <f t="shared" si="2"/>
        <v>6.0092883183644836E-5</v>
      </c>
      <c r="C202" s="6"/>
      <c r="D202" s="6"/>
    </row>
    <row r="203" spans="1:4" x14ac:dyDescent="0.25">
      <c r="A203" s="6">
        <v>15</v>
      </c>
      <c r="B203" s="6">
        <f t="shared" si="2"/>
        <v>5.6971259661427418E-5</v>
      </c>
      <c r="C203" s="6"/>
      <c r="D203" s="6"/>
    </row>
    <row r="204" spans="1:4" x14ac:dyDescent="0.25">
      <c r="A204" s="6">
        <v>15.1</v>
      </c>
      <c r="B204" s="6">
        <f t="shared" si="2"/>
        <v>5.4012994302576699E-5</v>
      </c>
      <c r="C204" s="6"/>
      <c r="D204" s="6"/>
    </row>
    <row r="205" spans="1:4" x14ac:dyDescent="0.25">
      <c r="A205" s="6">
        <v>15.2</v>
      </c>
      <c r="B205" s="6">
        <f t="shared" si="2"/>
        <v>5.1209461548066609E-5</v>
      </c>
      <c r="C205" s="6"/>
      <c r="D205" s="6"/>
    </row>
    <row r="206" spans="1:4" x14ac:dyDescent="0.25">
      <c r="A206" s="6">
        <v>15.3</v>
      </c>
      <c r="B206" s="6">
        <f t="shared" si="2"/>
        <v>4.8552496302384327E-5</v>
      </c>
      <c r="C206" s="6"/>
      <c r="D206" s="6"/>
    </row>
    <row r="207" spans="1:4" x14ac:dyDescent="0.25">
      <c r="A207" s="6">
        <v>15.4</v>
      </c>
      <c r="B207" s="6">
        <f t="shared" si="2"/>
        <v>4.6034369016850205E-5</v>
      </c>
      <c r="C207" s="6"/>
      <c r="D207" s="6"/>
    </row>
    <row r="208" spans="1:4" x14ac:dyDescent="0.25">
      <c r="A208" s="6">
        <v>15.5</v>
      </c>
      <c r="B208" s="6">
        <f t="shared" si="2"/>
        <v>4.3647762144189506E-5</v>
      </c>
      <c r="C208" s="6"/>
      <c r="D208" s="6"/>
    </row>
    <row r="209" spans="1:4" x14ac:dyDescent="0.25">
      <c r="A209" s="6">
        <v>15.6</v>
      </c>
      <c r="B209" s="6">
        <f t="shared" si="2"/>
        <v>4.1385747887280376E-5</v>
      </c>
      <c r="C209" s="6"/>
      <c r="D209" s="6"/>
    </row>
    <row r="210" spans="1:4" x14ac:dyDescent="0.25">
      <c r="A210" s="6">
        <v>15.7</v>
      </c>
      <c r="B210" s="6">
        <f t="shared" si="2"/>
        <v>3.9241767169450443E-5</v>
      </c>
      <c r="C210" s="6"/>
      <c r="D210" s="6"/>
    </row>
    <row r="211" spans="1:4" x14ac:dyDescent="0.25">
      <c r="A211" s="6">
        <v>15.8</v>
      </c>
      <c r="B211" s="6">
        <f t="shared" si="2"/>
        <v>3.7209609757877669E-5</v>
      </c>
      <c r="C211" s="6"/>
      <c r="D211" s="6"/>
    </row>
    <row r="212" spans="1:4" x14ac:dyDescent="0.25">
      <c r="A212" s="6">
        <v>15.9</v>
      </c>
      <c r="B212" s="6">
        <f t="shared" si="2"/>
        <v>3.5283395475585318E-5</v>
      </c>
      <c r="C212" s="6"/>
      <c r="D212" s="6"/>
    </row>
    <row r="213" spans="1:4" x14ac:dyDescent="0.25">
      <c r="A213" s="6">
        <v>16</v>
      </c>
      <c r="B213" s="6">
        <f t="shared" si="2"/>
        <v>3.3457556441221335E-5</v>
      </c>
      <c r="C213" s="6"/>
      <c r="D213" s="6"/>
    </row>
    <row r="214" spans="1:4" x14ac:dyDescent="0.25">
      <c r="A214" s="6">
        <v>16.100000000000001</v>
      </c>
      <c r="B214" s="6">
        <f t="shared" si="2"/>
        <v>3.1726820279294929E-5</v>
      </c>
      <c r="C214" s="6"/>
      <c r="D214" s="6"/>
    </row>
    <row r="215" spans="1:4" x14ac:dyDescent="0.25">
      <c r="A215" s="6">
        <v>16.2</v>
      </c>
      <c r="B215" s="6">
        <f t="shared" si="2"/>
        <v>3.0086194246818455E-5</v>
      </c>
      <c r="C215" s="6"/>
      <c r="D215" s="6"/>
    </row>
    <row r="216" spans="1:4" x14ac:dyDescent="0.25">
      <c r="A216" s="6">
        <v>16.3</v>
      </c>
      <c r="B216" s="6">
        <f t="shared" si="2"/>
        <v>2.8530950225385948E-5</v>
      </c>
      <c r="C216" s="6"/>
      <c r="D216" s="6"/>
    </row>
    <row r="217" spans="1:4" x14ac:dyDescent="0.25">
      <c r="A217" s="6">
        <v>16.399999999999999</v>
      </c>
      <c r="B217" s="6">
        <f t="shared" si="2"/>
        <v>2.7056610530623026E-5</v>
      </c>
      <c r="C217" s="6"/>
      <c r="D217" s="6"/>
    </row>
    <row r="218" spans="1:4" x14ac:dyDescent="0.25">
      <c r="A218" s="6">
        <v>16.5</v>
      </c>
      <c r="B218" s="6">
        <f t="shared" si="2"/>
        <v>2.565893449367219E-5</v>
      </c>
      <c r="C218" s="6"/>
      <c r="D218" s="6"/>
    </row>
    <row r="219" spans="1:4" x14ac:dyDescent="0.25">
      <c r="A219" s="6">
        <v>16.600000000000001</v>
      </c>
      <c r="B219" s="6">
        <f t="shared" si="2"/>
        <v>2.4333905771952883E-5</v>
      </c>
      <c r="C219" s="6"/>
      <c r="D219" s="6"/>
    </row>
    <row r="220" spans="1:4" x14ac:dyDescent="0.25">
      <c r="A220" s="6">
        <v>16.7</v>
      </c>
      <c r="B220" s="6">
        <f t="shared" si="2"/>
        <v>2.3077720348854618E-5</v>
      </c>
      <c r="C220" s="6"/>
      <c r="D220" s="6"/>
    </row>
    <row r="221" spans="1:4" x14ac:dyDescent="0.25">
      <c r="A221" s="6">
        <v>16.8</v>
      </c>
      <c r="B221" s="6">
        <f t="shared" si="2"/>
        <v>2.1886775184304524E-5</v>
      </c>
      <c r="C221" s="6"/>
      <c r="D221" s="6"/>
    </row>
    <row r="222" spans="1:4" x14ac:dyDescent="0.25">
      <c r="A222" s="6">
        <v>16.899999999999999</v>
      </c>
      <c r="B222" s="6">
        <f t="shared" si="2"/>
        <v>2.0757657480298749E-5</v>
      </c>
      <c r="C222" s="6"/>
      <c r="D222" s="6"/>
    </row>
    <row r="223" spans="1:4" x14ac:dyDescent="0.25">
      <c r="A223" s="6">
        <v>17</v>
      </c>
      <c r="B223" s="6">
        <f t="shared" si="2"/>
        <v>1.9687134527509612E-5</v>
      </c>
      <c r="C223" s="6"/>
      <c r="D223" s="6"/>
    </row>
    <row r="224" spans="1:4" x14ac:dyDescent="0.25">
      <c r="A224" s="6">
        <v>17.100000000000001</v>
      </c>
      <c r="B224" s="6">
        <f t="shared" si="2"/>
        <v>1.8672144100989577E-5</v>
      </c>
      <c r="C224" s="6"/>
      <c r="D224" s="6"/>
    </row>
    <row r="225" spans="1:4" x14ac:dyDescent="0.25">
      <c r="A225" s="6">
        <v>17.2</v>
      </c>
      <c r="B225" s="6">
        <f t="shared" si="2"/>
        <v>1.7709785374787326E-5</v>
      </c>
      <c r="C225" s="6"/>
      <c r="D225" s="6"/>
    </row>
    <row r="226" spans="1:4" x14ac:dyDescent="0.25">
      <c r="A226" s="6">
        <v>17.3</v>
      </c>
      <c r="B226" s="6">
        <f t="shared" si="2"/>
        <v>1.6797310326985902E-5</v>
      </c>
      <c r="C226" s="6"/>
      <c r="D226" s="6"/>
    </row>
    <row r="227" spans="1:4" x14ac:dyDescent="0.25">
      <c r="A227" s="6">
        <v>17.399999999999999</v>
      </c>
      <c r="B227" s="6">
        <f t="shared" si="2"/>
        <v>1.5932115608268411E-5</v>
      </c>
      <c r="C227" s="6"/>
      <c r="D227" s="6"/>
    </row>
    <row r="228" spans="1:4" x14ac:dyDescent="0.25">
      <c r="A228" s="6">
        <v>17.5</v>
      </c>
      <c r="B228" s="6">
        <f t="shared" si="2"/>
        <v>1.5111734848619763E-5</v>
      </c>
      <c r="C228" s="6"/>
      <c r="D228" s="6"/>
    </row>
    <row r="229" spans="1:4" x14ac:dyDescent="0.25">
      <c r="A229" s="6">
        <v>17.600000000000001</v>
      </c>
      <c r="B229" s="6">
        <f t="shared" si="2"/>
        <v>1.4333831378192686E-5</v>
      </c>
      <c r="C229" s="6"/>
      <c r="D229" s="6"/>
    </row>
    <row r="230" spans="1:4" x14ac:dyDescent="0.25">
      <c r="A230" s="6">
        <v>17.7</v>
      </c>
      <c r="B230" s="6">
        <f t="shared" si="2"/>
        <v>1.3596191339701256E-5</v>
      </c>
      <c r="C230" s="6"/>
      <c r="D230" s="6"/>
    </row>
    <row r="231" spans="1:4" x14ac:dyDescent="0.25">
      <c r="A231" s="6">
        <v>17.8</v>
      </c>
      <c r="B231" s="6">
        <f t="shared" si="2"/>
        <v>1.2896717170966876E-5</v>
      </c>
      <c r="C231" s="6"/>
      <c r="D231" s="6"/>
    </row>
    <row r="232" spans="1:4" x14ac:dyDescent="0.25">
      <c r="A232" s="6">
        <v>17.899999999999999</v>
      </c>
      <c r="B232" s="6">
        <f t="shared" si="2"/>
        <v>1.2233421437430145E-5</v>
      </c>
      <c r="C232" s="6"/>
      <c r="D232" s="6"/>
    </row>
    <row r="233" spans="1:4" x14ac:dyDescent="0.25">
      <c r="A233" s="6">
        <v>18</v>
      </c>
      <c r="B233" s="6">
        <f t="shared" si="2"/>
        <v>1.1604420995562321E-5</v>
      </c>
      <c r="C233" s="6"/>
      <c r="D233" s="6"/>
    </row>
    <row r="234" spans="1:4" x14ac:dyDescent="0.25">
      <c r="A234" s="6">
        <v>18.100000000000001</v>
      </c>
      <c r="B234" s="6">
        <f t="shared" si="2"/>
        <v>1.1007931469168734E-5</v>
      </c>
      <c r="C234" s="6"/>
      <c r="D234" s="6"/>
    </row>
    <row r="235" spans="1:4" x14ac:dyDescent="0.25">
      <c r="A235" s="6">
        <v>18.2</v>
      </c>
      <c r="B235" s="6">
        <f t="shared" si="2"/>
        <v>1.0442262021572668E-5</v>
      </c>
      <c r="C235" s="6"/>
      <c r="D235" s="6"/>
    </row>
    <row r="236" spans="1:4" x14ac:dyDescent="0.25">
      <c r="A236" s="6">
        <v>18.3</v>
      </c>
      <c r="B236" s="6">
        <f t="shared" si="2"/>
        <v>9.9058104076100469E-6</v>
      </c>
      <c r="C236" s="6"/>
      <c r="D236" s="6"/>
    </row>
    <row r="237" spans="1:4" x14ac:dyDescent="0.25">
      <c r="A237" s="6">
        <v>18.399999999999999</v>
      </c>
      <c r="B237" s="6">
        <f t="shared" si="2"/>
        <v>9.3970582902529548E-6</v>
      </c>
      <c r="C237" s="6"/>
      <c r="D237" s="6"/>
    </row>
    <row r="238" spans="1:4" x14ac:dyDescent="0.25">
      <c r="A238" s="6">
        <v>18.5</v>
      </c>
      <c r="B238" s="6">
        <f t="shared" si="2"/>
        <v>8.9145668075170811E-6</v>
      </c>
      <c r="C238" s="6"/>
      <c r="D238" s="6"/>
    </row>
    <row r="239" spans="1:4" x14ac:dyDescent="0.25">
      <c r="A239" s="6">
        <v>18.600000000000001</v>
      </c>
      <c r="B239" s="6">
        <f t="shared" si="2"/>
        <v>8.4569723760997884E-6</v>
      </c>
      <c r="C239" s="6"/>
      <c r="D239" s="6"/>
    </row>
    <row r="240" spans="1:4" x14ac:dyDescent="0.25">
      <c r="A240" s="6">
        <v>18.7</v>
      </c>
      <c r="B240" s="6">
        <f t="shared" si="2"/>
        <v>8.022982718940439E-6</v>
      </c>
      <c r="C240" s="6"/>
      <c r="D240" s="6"/>
    </row>
    <row r="241" spans="1:4" x14ac:dyDescent="0.25">
      <c r="A241" s="6">
        <v>18.8</v>
      </c>
      <c r="B241" s="6">
        <f t="shared" si="2"/>
        <v>7.611373104599543E-6</v>
      </c>
      <c r="C241" s="6"/>
      <c r="D241" s="6"/>
    </row>
    <row r="242" spans="1:4" x14ac:dyDescent="0.25">
      <c r="A242" s="6">
        <v>18.899999999999999</v>
      </c>
      <c r="B242" s="6">
        <f t="shared" si="2"/>
        <v>7.2209827870177931E-6</v>
      </c>
      <c r="C242" s="6"/>
      <c r="D242" s="6"/>
    </row>
    <row r="243" spans="1:4" x14ac:dyDescent="0.25">
      <c r="A243" s="6">
        <v>19</v>
      </c>
      <c r="B243" s="6">
        <f t="shared" si="2"/>
        <v>6.8507116348430993E-6</v>
      </c>
      <c r="C243" s="6"/>
      <c r="D243" s="6"/>
    </row>
    <row r="244" spans="1:4" x14ac:dyDescent="0.25">
      <c r="A244" s="6">
        <v>19.100000000000001</v>
      </c>
      <c r="B244" s="6">
        <f t="shared" si="2"/>
        <v>6.4995169401068086E-6</v>
      </c>
      <c r="C244" s="6"/>
      <c r="D244" s="6"/>
    </row>
    <row r="245" spans="1:4" x14ac:dyDescent="0.25">
      <c r="A245" s="6">
        <v>19.2</v>
      </c>
      <c r="B245" s="6">
        <f t="shared" si="2"/>
        <v>6.1664103965889089E-6</v>
      </c>
      <c r="C245" s="6"/>
      <c r="D245" s="6"/>
    </row>
    <row r="246" spans="1:4" x14ac:dyDescent="0.25">
      <c r="A246" s="6">
        <v>19.3</v>
      </c>
      <c r="B246" s="6">
        <f t="shared" si="2"/>
        <v>5.8504552387405327E-6</v>
      </c>
      <c r="C246" s="6"/>
      <c r="D246" s="6"/>
    </row>
    <row r="247" spans="1:4" x14ac:dyDescent="0.25">
      <c r="A247" s="6">
        <v>19.399999999999999</v>
      </c>
      <c r="B247" s="6">
        <f t="shared" ref="B247:B310" si="3">_xlfn.CHISQ.DIST(A247,$B$6,0)</f>
        <v>5.5507635325308065E-6</v>
      </c>
      <c r="C247" s="6"/>
      <c r="D247" s="6"/>
    </row>
    <row r="248" spans="1:4" x14ac:dyDescent="0.25">
      <c r="A248" s="6">
        <v>19.5</v>
      </c>
      <c r="B248" s="6">
        <f t="shared" si="3"/>
        <v>5.2664936100556304E-6</v>
      </c>
      <c r="C248" s="6"/>
      <c r="D248" s="6"/>
    </row>
    <row r="249" spans="1:4" x14ac:dyDescent="0.25">
      <c r="A249" s="6">
        <v>19.600000000000001</v>
      </c>
      <c r="B249" s="6">
        <f t="shared" si="3"/>
        <v>4.996847640191439E-6</v>
      </c>
      <c r="C249" s="6"/>
      <c r="D249" s="6"/>
    </row>
    <row r="250" spans="1:4" x14ac:dyDescent="0.25">
      <c r="A250" s="6">
        <v>19.7</v>
      </c>
      <c r="B250" s="6">
        <f t="shared" si="3"/>
        <v>4.7410693279965144E-6</v>
      </c>
      <c r="C250" s="6"/>
      <c r="D250" s="6"/>
    </row>
    <row r="251" spans="1:4" x14ac:dyDescent="0.25">
      <c r="A251" s="6">
        <v>19.8</v>
      </c>
      <c r="B251" s="6">
        <f t="shared" si="3"/>
        <v>4.4984417359597047E-6</v>
      </c>
      <c r="C251" s="6"/>
      <c r="D251" s="6"/>
    </row>
    <row r="252" spans="1:4" x14ac:dyDescent="0.25">
      <c r="A252" s="6">
        <v>19.899999999999999</v>
      </c>
      <c r="B252" s="6">
        <f t="shared" si="3"/>
        <v>4.2682852205712835E-6</v>
      </c>
      <c r="C252" s="6"/>
      <c r="D252" s="6"/>
    </row>
    <row r="253" spans="1:4" x14ac:dyDescent="0.25">
      <c r="A253" s="6">
        <v>20</v>
      </c>
      <c r="B253" s="6">
        <f t="shared" si="3"/>
        <v>4.0499554780445588E-6</v>
      </c>
      <c r="C253" s="6"/>
      <c r="D253" s="6"/>
    </row>
    <row r="254" spans="1:4" x14ac:dyDescent="0.25">
      <c r="A254" s="6">
        <v>20.100000000000001</v>
      </c>
      <c r="B254" s="6">
        <f t="shared" si="3"/>
        <v>3.8428416933520398E-6</v>
      </c>
      <c r="C254" s="6"/>
      <c r="D254" s="6"/>
    </row>
    <row r="255" spans="1:4" x14ac:dyDescent="0.25">
      <c r="A255" s="6">
        <v>20.2</v>
      </c>
      <c r="B255" s="6">
        <f t="shared" si="3"/>
        <v>3.6463647870556558E-6</v>
      </c>
      <c r="C255" s="6"/>
      <c r="D255" s="6"/>
    </row>
    <row r="256" spans="1:4" x14ac:dyDescent="0.25">
      <c r="A256" s="6">
        <v>20.3</v>
      </c>
      <c r="B256" s="6">
        <f t="shared" si="3"/>
        <v>3.4599757547096436E-6</v>
      </c>
      <c r="C256" s="6"/>
      <c r="D256" s="6"/>
    </row>
    <row r="257" spans="1:4" x14ac:dyDescent="0.25">
      <c r="A257" s="6">
        <v>20.399999999999999</v>
      </c>
      <c r="B257" s="6">
        <f t="shared" si="3"/>
        <v>3.283154093897079E-6</v>
      </c>
      <c r="C257" s="6"/>
      <c r="D257" s="6"/>
    </row>
    <row r="258" spans="1:4" x14ac:dyDescent="0.25">
      <c r="A258" s="6">
        <v>20.5</v>
      </c>
      <c r="B258" s="6">
        <f t="shared" si="3"/>
        <v>3.1154063142276258E-6</v>
      </c>
      <c r="C258" s="6"/>
      <c r="D258" s="6"/>
    </row>
    <row r="259" spans="1:4" x14ac:dyDescent="0.25">
      <c r="A259" s="6">
        <v>20.6</v>
      </c>
      <c r="B259" s="6">
        <f t="shared" si="3"/>
        <v>2.9562645258767044E-6</v>
      </c>
      <c r="C259" s="6"/>
      <c r="D259" s="6"/>
    </row>
    <row r="260" spans="1:4" x14ac:dyDescent="0.25">
      <c r="A260" s="6">
        <v>20.7</v>
      </c>
      <c r="B260" s="6">
        <f t="shared" si="3"/>
        <v>2.8052851024842737E-6</v>
      </c>
      <c r="C260" s="6"/>
      <c r="D260" s="6"/>
    </row>
    <row r="261" spans="1:4" x14ac:dyDescent="0.25">
      <c r="A261" s="6">
        <v>20.8</v>
      </c>
      <c r="B261" s="6">
        <f t="shared" si="3"/>
        <v>2.6620474144570242E-6</v>
      </c>
      <c r="C261" s="6"/>
      <c r="D261" s="6"/>
    </row>
    <row r="262" spans="1:4" x14ac:dyDescent="0.25">
      <c r="A262" s="6">
        <v>20.9</v>
      </c>
      <c r="B262" s="6">
        <f t="shared" si="3"/>
        <v>2.5261526289307704E-6</v>
      </c>
      <c r="C262" s="6"/>
      <c r="D262" s="6"/>
    </row>
    <row r="263" spans="1:4" x14ac:dyDescent="0.25">
      <c r="A263" s="6">
        <v>21</v>
      </c>
      <c r="B263" s="6">
        <f t="shared" si="3"/>
        <v>2.3972225728510397E-6</v>
      </c>
      <c r="C263" s="6"/>
      <c r="D263" s="6"/>
    </row>
    <row r="264" spans="1:4" x14ac:dyDescent="0.25">
      <c r="A264" s="6">
        <v>21.1</v>
      </c>
      <c r="B264" s="6">
        <f t="shared" si="3"/>
        <v>2.2748986558205152E-6</v>
      </c>
      <c r="C264" s="6"/>
      <c r="D264" s="6"/>
    </row>
    <row r="265" spans="1:4" x14ac:dyDescent="0.25">
      <c r="A265" s="6">
        <v>21.2</v>
      </c>
      <c r="B265" s="6">
        <f t="shared" si="3"/>
        <v>2.1588408495417473E-6</v>
      </c>
      <c r="C265" s="6"/>
      <c r="D265" s="6"/>
    </row>
    <row r="266" spans="1:4" x14ac:dyDescent="0.25">
      <c r="A266" s="6">
        <v>21.3</v>
      </c>
      <c r="B266" s="6">
        <f t="shared" si="3"/>
        <v>2.0487267208539175E-6</v>
      </c>
      <c r="C266" s="6"/>
      <c r="D266" s="6"/>
    </row>
    <row r="267" spans="1:4" x14ac:dyDescent="0.25">
      <c r="A267" s="6">
        <v>21.4</v>
      </c>
      <c r="B267" s="6">
        <f t="shared" si="3"/>
        <v>1.9442505155233676E-6</v>
      </c>
      <c r="C267" s="6"/>
      <c r="D267" s="6"/>
    </row>
    <row r="268" spans="1:4" x14ac:dyDescent="0.25">
      <c r="A268" s="6">
        <v>21.5</v>
      </c>
      <c r="B268" s="6">
        <f t="shared" si="3"/>
        <v>1.8451222900996883E-6</v>
      </c>
      <c r="C268" s="6"/>
      <c r="D268" s="6"/>
    </row>
    <row r="269" spans="1:4" x14ac:dyDescent="0.25">
      <c r="A269" s="6">
        <v>21.6</v>
      </c>
      <c r="B269" s="6">
        <f t="shared" si="3"/>
        <v>1.7510670892932813E-6</v>
      </c>
      <c r="C269" s="6"/>
      <c r="D269" s="6"/>
    </row>
    <row r="270" spans="1:4" x14ac:dyDescent="0.25">
      <c r="A270" s="6">
        <v>21.7</v>
      </c>
      <c r="B270" s="6">
        <f t="shared" si="3"/>
        <v>1.6618241664662447E-6</v>
      </c>
      <c r="C270" s="6"/>
      <c r="D270" s="6"/>
    </row>
    <row r="271" spans="1:4" x14ac:dyDescent="0.25">
      <c r="A271" s="6">
        <v>21.8</v>
      </c>
      <c r="B271" s="6">
        <f t="shared" si="3"/>
        <v>1.5771462449572977E-6</v>
      </c>
      <c r="C271" s="6"/>
      <c r="D271" s="6"/>
    </row>
    <row r="272" spans="1:4" x14ac:dyDescent="0.25">
      <c r="A272" s="6">
        <v>21.9</v>
      </c>
      <c r="B272" s="6">
        <f t="shared" si="3"/>
        <v>1.4967988180832281E-6</v>
      </c>
      <c r="C272" s="6"/>
      <c r="D272" s="6"/>
    </row>
    <row r="273" spans="1:4" x14ac:dyDescent="0.25">
      <c r="A273" s="6">
        <v>22</v>
      </c>
      <c r="B273" s="6">
        <f t="shared" si="3"/>
        <v>1.4205594857744216E-6</v>
      </c>
      <c r="C273" s="6"/>
      <c r="D273" s="6"/>
    </row>
    <row r="274" spans="1:4" x14ac:dyDescent="0.25">
      <c r="A274" s="6">
        <v>22.1</v>
      </c>
      <c r="B274" s="6">
        <f t="shared" si="3"/>
        <v>1.3482173259111558E-6</v>
      </c>
      <c r="C274" s="6"/>
      <c r="D274" s="6"/>
    </row>
    <row r="275" spans="1:4" x14ac:dyDescent="0.25">
      <c r="A275" s="6">
        <v>22.2</v>
      </c>
      <c r="B275" s="6">
        <f t="shared" si="3"/>
        <v>1.2795722985302531E-6</v>
      </c>
      <c r="C275" s="6"/>
      <c r="D275" s="6"/>
    </row>
    <row r="276" spans="1:4" x14ac:dyDescent="0.25">
      <c r="A276" s="6">
        <v>22.3</v>
      </c>
      <c r="B276" s="6">
        <f t="shared" si="3"/>
        <v>1.2144346811693006E-6</v>
      </c>
      <c r="C276" s="6"/>
      <c r="D276" s="6"/>
    </row>
    <row r="277" spans="1:4" x14ac:dyDescent="0.25">
      <c r="A277" s="6">
        <v>22.4</v>
      </c>
      <c r="B277" s="6">
        <f t="shared" si="3"/>
        <v>1.1526245337078827E-6</v>
      </c>
      <c r="C277" s="6"/>
      <c r="D277" s="6"/>
    </row>
    <row r="278" spans="1:4" x14ac:dyDescent="0.25">
      <c r="A278" s="6">
        <v>22.5</v>
      </c>
      <c r="B278" s="6">
        <f t="shared" si="3"/>
        <v>1.0939711911524852E-6</v>
      </c>
      <c r="C278" s="6"/>
      <c r="D278" s="6"/>
    </row>
    <row r="279" spans="1:4" x14ac:dyDescent="0.25">
      <c r="A279" s="6">
        <v>22.6</v>
      </c>
      <c r="B279" s="6">
        <f t="shared" si="3"/>
        <v>1.038312782894426E-6</v>
      </c>
      <c r="C279" s="6"/>
      <c r="D279" s="6"/>
    </row>
    <row r="280" spans="1:4" x14ac:dyDescent="0.25">
      <c r="A280" s="6">
        <v>22.7</v>
      </c>
      <c r="B280" s="6">
        <f t="shared" si="3"/>
        <v>9.8549577704820651E-7</v>
      </c>
      <c r="C280" s="6"/>
      <c r="D280" s="6"/>
    </row>
    <row r="281" spans="1:4" x14ac:dyDescent="0.25">
      <c r="A281" s="6">
        <v>22.8</v>
      </c>
      <c r="B281" s="6">
        <f t="shared" si="3"/>
        <v>9.3537454855167094E-7</v>
      </c>
      <c r="C281" s="6"/>
      <c r="D281" s="6"/>
    </row>
    <row r="282" spans="1:4" x14ac:dyDescent="0.25">
      <c r="A282" s="6">
        <v>22.9</v>
      </c>
      <c r="B282" s="6">
        <f t="shared" si="3"/>
        <v>8.878109697793552E-7</v>
      </c>
      <c r="C282" s="6"/>
      <c r="D282" s="6"/>
    </row>
    <row r="283" spans="1:4" x14ac:dyDescent="0.25">
      <c r="A283" s="6">
        <v>23</v>
      </c>
      <c r="B283" s="6">
        <f t="shared" si="3"/>
        <v>8.4267402248654218E-7</v>
      </c>
      <c r="C283" s="6"/>
      <c r="D283" s="6"/>
    </row>
    <row r="284" spans="1:4" x14ac:dyDescent="0.25">
      <c r="A284" s="6">
        <v>23.1</v>
      </c>
      <c r="B284" s="6">
        <f t="shared" si="3"/>
        <v>7.9983942996431592E-7</v>
      </c>
      <c r="C284" s="6"/>
      <c r="D284" s="6"/>
    </row>
    <row r="285" spans="1:4" x14ac:dyDescent="0.25">
      <c r="A285" s="6">
        <v>23.2</v>
      </c>
      <c r="B285" s="6">
        <f t="shared" si="3"/>
        <v>7.5918930834511229E-7</v>
      </c>
      <c r="C285" s="6"/>
      <c r="D285" s="6"/>
    </row>
    <row r="286" spans="1:4" x14ac:dyDescent="0.25">
      <c r="A286" s="6">
        <v>23.3</v>
      </c>
      <c r="B286" s="6">
        <f t="shared" si="3"/>
        <v>7.2061183605447024E-7</v>
      </c>
      <c r="C286" s="6"/>
      <c r="D286" s="6"/>
    </row>
    <row r="287" spans="1:4" x14ac:dyDescent="0.25">
      <c r="A287" s="6">
        <v>23.4</v>
      </c>
      <c r="B287" s="6">
        <f t="shared" si="3"/>
        <v>6.8400094045780136E-7</v>
      </c>
      <c r="C287" s="6"/>
      <c r="D287" s="6"/>
    </row>
    <row r="288" spans="1:4" x14ac:dyDescent="0.25">
      <c r="A288" s="6">
        <v>23.5</v>
      </c>
      <c r="B288" s="6">
        <f t="shared" si="3"/>
        <v>6.4925600080124926E-7</v>
      </c>
      <c r="C288" s="6"/>
      <c r="D288" s="6"/>
    </row>
    <row r="289" spans="1:4" x14ac:dyDescent="0.25">
      <c r="A289" s="6">
        <v>23.6</v>
      </c>
      <c r="B289" s="6">
        <f t="shared" si="3"/>
        <v>6.1628156659338149E-7</v>
      </c>
      <c r="C289" s="6"/>
      <c r="D289" s="6"/>
    </row>
    <row r="290" spans="1:4" x14ac:dyDescent="0.25">
      <c r="A290" s="6">
        <v>23.7</v>
      </c>
      <c r="B290" s="6">
        <f t="shared" si="3"/>
        <v>5.8498709061945338E-7</v>
      </c>
      <c r="C290" s="6"/>
      <c r="D290" s="6"/>
    </row>
    <row r="291" spans="1:4" x14ac:dyDescent="0.25">
      <c r="A291" s="6">
        <v>23.8</v>
      </c>
      <c r="B291" s="6">
        <f t="shared" si="3"/>
        <v>5.5528667582268451E-7</v>
      </c>
      <c r="C291" s="6"/>
      <c r="D291" s="6"/>
    </row>
    <row r="292" spans="1:4" x14ac:dyDescent="0.25">
      <c r="A292" s="6">
        <v>23.9</v>
      </c>
      <c r="B292" s="6">
        <f t="shared" si="3"/>
        <v>5.2709883532737052E-7</v>
      </c>
      <c r="C292" s="6"/>
      <c r="D292" s="6"/>
    </row>
    <row r="293" spans="1:4" x14ac:dyDescent="0.25">
      <c r="A293" s="6">
        <v>24</v>
      </c>
      <c r="B293" s="6">
        <f t="shared" si="3"/>
        <v>5.0034626491685239E-7</v>
      </c>
      <c r="C293" s="6"/>
      <c r="D293" s="6"/>
    </row>
    <row r="294" spans="1:4" x14ac:dyDescent="0.25">
      <c r="A294" s="6">
        <v>24.1</v>
      </c>
      <c r="B294" s="6">
        <f t="shared" si="3"/>
        <v>4.7495562731561848E-7</v>
      </c>
      <c r="C294" s="6"/>
      <c r="D294" s="6"/>
    </row>
    <row r="295" spans="1:4" x14ac:dyDescent="0.25">
      <c r="A295" s="6">
        <v>24.2</v>
      </c>
      <c r="B295" s="6">
        <f t="shared" si="3"/>
        <v>4.5085734765903156E-7</v>
      </c>
      <c r="C295" s="6"/>
      <c r="D295" s="6"/>
    </row>
    <row r="296" spans="1:4" x14ac:dyDescent="0.25">
      <c r="A296" s="6">
        <v>24.3</v>
      </c>
      <c r="B296" s="6">
        <f t="shared" si="3"/>
        <v>4.279854195666605E-7</v>
      </c>
      <c r="C296" s="6"/>
      <c r="D296" s="6"/>
    </row>
    <row r="297" spans="1:4" x14ac:dyDescent="0.25">
      <c r="A297" s="6">
        <v>24.4</v>
      </c>
      <c r="B297" s="6">
        <f t="shared" si="3"/>
        <v>4.0627722126591783E-7</v>
      </c>
      <c r="C297" s="6"/>
      <c r="D297" s="6"/>
    </row>
    <row r="298" spans="1:4" x14ac:dyDescent="0.25">
      <c r="A298" s="6">
        <v>24.5</v>
      </c>
      <c r="B298" s="6">
        <f t="shared" si="3"/>
        <v>3.8567334124177013E-7</v>
      </c>
      <c r="C298" s="6"/>
      <c r="D298" s="6"/>
    </row>
    <row r="299" spans="1:4" x14ac:dyDescent="0.25">
      <c r="A299" s="6">
        <v>24.6</v>
      </c>
      <c r="B299" s="6">
        <f t="shared" si="3"/>
        <v>3.6611741291588744E-7</v>
      </c>
      <c r="C299" s="6"/>
      <c r="D299" s="6"/>
    </row>
    <row r="300" spans="1:4" x14ac:dyDescent="0.25">
      <c r="A300" s="6">
        <v>24.7</v>
      </c>
      <c r="B300" s="6">
        <f t="shared" si="3"/>
        <v>3.4755595788463663E-7</v>
      </c>
      <c r="C300" s="6"/>
      <c r="D300" s="6"/>
    </row>
    <row r="301" spans="1:4" x14ac:dyDescent="0.25">
      <c r="A301" s="6">
        <v>24.8</v>
      </c>
      <c r="B301" s="6">
        <f t="shared" si="3"/>
        <v>3.2993823727006646E-7</v>
      </c>
      <c r="C301" s="6"/>
      <c r="D301" s="6"/>
    </row>
    <row r="302" spans="1:4" x14ac:dyDescent="0.25">
      <c r="A302" s="6">
        <v>24.9</v>
      </c>
      <c r="B302" s="6">
        <f t="shared" si="3"/>
        <v>3.1321611076142112E-7</v>
      </c>
      <c r="C302" s="6"/>
      <c r="D302" s="6"/>
    </row>
    <row r="303" spans="1:4" x14ac:dyDescent="0.25">
      <c r="A303" s="6">
        <v>25</v>
      </c>
      <c r="B303" s="6">
        <f t="shared" si="3"/>
        <v>2.973439029468596E-7</v>
      </c>
      <c r="C303" s="6"/>
      <c r="D303" s="6"/>
    </row>
    <row r="304" spans="1:4" x14ac:dyDescent="0.25">
      <c r="A304" s="6">
        <v>25.1</v>
      </c>
      <c r="B304" s="6">
        <f t="shared" si="3"/>
        <v>2.8227827655607994E-7</v>
      </c>
      <c r="C304" s="6"/>
      <c r="D304" s="6"/>
    </row>
    <row r="305" spans="1:4" x14ac:dyDescent="0.25">
      <c r="A305" s="6">
        <v>25.2</v>
      </c>
      <c r="B305" s="6">
        <f t="shared" si="3"/>
        <v>2.6797811225439007E-7</v>
      </c>
      <c r="C305" s="6"/>
      <c r="D305" s="6"/>
    </row>
    <row r="306" spans="1:4" x14ac:dyDescent="0.25">
      <c r="A306" s="6">
        <v>25.3</v>
      </c>
      <c r="B306" s="6">
        <f t="shared" si="3"/>
        <v>2.5440439464761556E-7</v>
      </c>
      <c r="C306" s="6"/>
      <c r="D306" s="6"/>
    </row>
    <row r="307" spans="1:4" x14ac:dyDescent="0.25">
      <c r="A307" s="6">
        <v>25.4</v>
      </c>
      <c r="B307" s="6">
        <f t="shared" si="3"/>
        <v>2.4152010417506394E-7</v>
      </c>
      <c r="C307" s="6"/>
      <c r="D307" s="6"/>
    </row>
    <row r="308" spans="1:4" x14ac:dyDescent="0.25">
      <c r="A308" s="6">
        <v>25.5</v>
      </c>
      <c r="B308" s="6">
        <f t="shared" si="3"/>
        <v>2.2929011458464416E-7</v>
      </c>
      <c r="C308" s="6"/>
      <c r="D308" s="6"/>
    </row>
    <row r="309" spans="1:4" x14ac:dyDescent="0.25">
      <c r="A309" s="6">
        <v>25.6</v>
      </c>
      <c r="B309" s="6">
        <f t="shared" si="3"/>
        <v>2.1768109570025942E-7</v>
      </c>
      <c r="C309" s="6"/>
      <c r="D309" s="6"/>
    </row>
    <row r="310" spans="1:4" x14ac:dyDescent="0.25">
      <c r="A310" s="6">
        <v>25.7</v>
      </c>
      <c r="B310" s="6">
        <f t="shared" si="3"/>
        <v>2.0666142120672828E-7</v>
      </c>
      <c r="C310" s="6"/>
      <c r="D310" s="6"/>
    </row>
    <row r="311" spans="1:4" x14ac:dyDescent="0.25">
      <c r="A311" s="6">
        <v>25.8</v>
      </c>
      <c r="B311" s="6">
        <f t="shared" ref="B311:B374" si="4">_xlfn.CHISQ.DIST(A311,$B$6,0)</f>
        <v>1.962010811918595E-7</v>
      </c>
      <c r="C311" s="6"/>
      <c r="D311" s="6"/>
    </row>
    <row r="312" spans="1:4" x14ac:dyDescent="0.25">
      <c r="A312" s="6">
        <v>25.9</v>
      </c>
      <c r="B312" s="6">
        <f t="shared" si="4"/>
        <v>1.8627159919890696E-7</v>
      </c>
      <c r="C312" s="6"/>
      <c r="D312" s="6"/>
    </row>
    <row r="313" spans="1:4" x14ac:dyDescent="0.25">
      <c r="A313" s="6">
        <v>26</v>
      </c>
      <c r="B313" s="6">
        <f t="shared" si="4"/>
        <v>1.7684595355550428E-7</v>
      </c>
      <c r="C313" s="6"/>
      <c r="D313" s="6"/>
    </row>
    <row r="314" spans="1:4" x14ac:dyDescent="0.25">
      <c r="A314" s="6">
        <v>26.1</v>
      </c>
      <c r="B314" s="6">
        <f t="shared" si="4"/>
        <v>1.6789850275740477E-7</v>
      </c>
      <c r="C314" s="6"/>
      <c r="D314" s="6"/>
    </row>
    <row r="315" spans="1:4" x14ac:dyDescent="0.25">
      <c r="A315" s="6">
        <v>26.2</v>
      </c>
      <c r="B315" s="6">
        <f t="shared" si="4"/>
        <v>1.5940491469689908E-7</v>
      </c>
      <c r="C315" s="6"/>
      <c r="D315" s="6"/>
    </row>
    <row r="316" spans="1:4" x14ac:dyDescent="0.25">
      <c r="A316" s="6">
        <v>26.3</v>
      </c>
      <c r="B316" s="6">
        <f t="shared" si="4"/>
        <v>1.5134209953675262E-7</v>
      </c>
      <c r="C316" s="6"/>
      <c r="D316" s="6"/>
    </row>
    <row r="317" spans="1:4" x14ac:dyDescent="0.25">
      <c r="A317" s="6">
        <v>26.4</v>
      </c>
      <c r="B317" s="6">
        <f t="shared" si="4"/>
        <v>1.4368814604088523E-7</v>
      </c>
      <c r="C317" s="6"/>
      <c r="D317" s="6"/>
    </row>
    <row r="318" spans="1:4" x14ac:dyDescent="0.25">
      <c r="A318" s="6">
        <v>26.5</v>
      </c>
      <c r="B318" s="6">
        <f t="shared" si="4"/>
        <v>1.3642226118284198E-7</v>
      </c>
      <c r="C318" s="6"/>
      <c r="D318" s="6"/>
    </row>
    <row r="319" spans="1:4" x14ac:dyDescent="0.25">
      <c r="A319" s="6">
        <v>26.6</v>
      </c>
      <c r="B319" s="6">
        <f t="shared" si="4"/>
        <v>1.2952471286244109E-7</v>
      </c>
      <c r="C319" s="6"/>
      <c r="D319" s="6"/>
    </row>
    <row r="320" spans="1:4" x14ac:dyDescent="0.25">
      <c r="A320" s="6">
        <v>26.7</v>
      </c>
      <c r="B320" s="6">
        <f t="shared" si="4"/>
        <v>1.2297677556979889E-7</v>
      </c>
      <c r="C320" s="6"/>
      <c r="D320" s="6"/>
    </row>
    <row r="321" spans="1:4" x14ac:dyDescent="0.25">
      <c r="A321" s="6">
        <v>26.8</v>
      </c>
      <c r="B321" s="6">
        <f t="shared" si="4"/>
        <v>1.1676067884431198E-7</v>
      </c>
      <c r="C321" s="6"/>
      <c r="D321" s="6"/>
    </row>
    <row r="322" spans="1:4" x14ac:dyDescent="0.25">
      <c r="A322" s="6">
        <v>26.9</v>
      </c>
      <c r="B322" s="6">
        <f t="shared" si="4"/>
        <v>1.1085955838410354E-7</v>
      </c>
      <c r="C322" s="6"/>
      <c r="D322" s="6"/>
    </row>
    <row r="323" spans="1:4" x14ac:dyDescent="0.25">
      <c r="A323" s="6">
        <v>27</v>
      </c>
      <c r="B323" s="6">
        <f t="shared" si="4"/>
        <v>1.0525740966894851E-7</v>
      </c>
      <c r="C323" s="6"/>
      <c r="D323" s="6"/>
    </row>
    <row r="324" spans="1:4" x14ac:dyDescent="0.25">
      <c r="A324" s="6">
        <v>27.1</v>
      </c>
      <c r="B324" s="6">
        <f t="shared" si="4"/>
        <v>9.9939043966824916E-8</v>
      </c>
      <c r="C324" s="6"/>
      <c r="D324" s="6"/>
    </row>
    <row r="325" spans="1:4" x14ac:dyDescent="0.25">
      <c r="A325" s="6">
        <v>27.2</v>
      </c>
      <c r="B325" s="6">
        <f t="shared" si="4"/>
        <v>9.4890046600973985E-8</v>
      </c>
      <c r="C325" s="6"/>
      <c r="D325" s="6"/>
    </row>
    <row r="326" spans="1:4" x14ac:dyDescent="0.25">
      <c r="A326" s="6">
        <v>27.3</v>
      </c>
      <c r="B326" s="6">
        <f t="shared" si="4"/>
        <v>9.0096737360755847E-8</v>
      </c>
      <c r="C326" s="6"/>
      <c r="D326" s="6"/>
    </row>
    <row r="327" spans="1:4" x14ac:dyDescent="0.25">
      <c r="A327" s="6">
        <v>27.4</v>
      </c>
      <c r="B327" s="6">
        <f t="shared" si="4"/>
        <v>8.5546132945645614E-8</v>
      </c>
      <c r="C327" s="6"/>
      <c r="D327" s="6"/>
    </row>
    <row r="328" spans="1:4" x14ac:dyDescent="0.25">
      <c r="A328" s="6">
        <v>27.5</v>
      </c>
      <c r="B328" s="6">
        <f t="shared" si="4"/>
        <v>8.1225911337454085E-8</v>
      </c>
      <c r="C328" s="6"/>
      <c r="D328" s="6"/>
    </row>
    <row r="329" spans="1:4" x14ac:dyDescent="0.25">
      <c r="A329" s="6">
        <v>27.6</v>
      </c>
      <c r="B329" s="6">
        <f t="shared" si="4"/>
        <v>7.7124378001309305E-8</v>
      </c>
      <c r="C329" s="6"/>
      <c r="D329" s="6"/>
    </row>
    <row r="330" spans="1:4" x14ac:dyDescent="0.25">
      <c r="A330" s="6">
        <v>27.7</v>
      </c>
      <c r="B330" s="6">
        <f t="shared" si="4"/>
        <v>7.3230433821085903E-8</v>
      </c>
      <c r="C330" s="6"/>
      <c r="D330" s="6"/>
    </row>
    <row r="331" spans="1:4" x14ac:dyDescent="0.25">
      <c r="A331" s="6">
        <v>27.8</v>
      </c>
      <c r="B331" s="6">
        <f t="shared" si="4"/>
        <v>6.9533544679865178E-8</v>
      </c>
      <c r="C331" s="6"/>
      <c r="D331" s="6"/>
    </row>
    <row r="332" spans="1:4" x14ac:dyDescent="0.25">
      <c r="A332" s="6">
        <v>27.9</v>
      </c>
      <c r="B332" s="6">
        <f t="shared" si="4"/>
        <v>6.6023712600642376E-8</v>
      </c>
      <c r="C332" s="6"/>
      <c r="D332" s="6"/>
    </row>
    <row r="333" spans="1:4" x14ac:dyDescent="0.25">
      <c r="A333" s="6">
        <v>28</v>
      </c>
      <c r="B333" s="6">
        <f t="shared" si="4"/>
        <v>6.2691448366887172E-8</v>
      </c>
      <c r="C333" s="6"/>
      <c r="D333" s="6"/>
    </row>
    <row r="334" spans="1:4" x14ac:dyDescent="0.25">
      <c r="A334" s="6">
        <v>28.1</v>
      </c>
      <c r="B334" s="6">
        <f t="shared" si="4"/>
        <v>5.952774554673438E-8</v>
      </c>
      <c r="C334" s="6"/>
      <c r="D334" s="6"/>
    </row>
    <row r="335" spans="1:4" x14ac:dyDescent="0.25">
      <c r="A335" s="6">
        <v>28.2</v>
      </c>
      <c r="B335" s="6">
        <f t="shared" si="4"/>
        <v>5.6524055848520865E-8</v>
      </c>
      <c r="C335" s="6"/>
      <c r="D335" s="6"/>
    </row>
    <row r="336" spans="1:4" x14ac:dyDescent="0.25">
      <c r="A336" s="6">
        <v>28.3</v>
      </c>
      <c r="B336" s="6">
        <f t="shared" si="4"/>
        <v>5.3672265739132498E-8</v>
      </c>
      <c r="C336" s="6"/>
      <c r="D336" s="6"/>
    </row>
    <row r="337" spans="1:4" x14ac:dyDescent="0.25">
      <c r="A337" s="6">
        <v>28.4</v>
      </c>
      <c r="B337" s="6">
        <f t="shared" si="4"/>
        <v>5.0964674260169083E-8</v>
      </c>
      <c r="C337" s="6"/>
      <c r="D337" s="6"/>
    </row>
    <row r="338" spans="1:4" x14ac:dyDescent="0.25">
      <c r="A338" s="6">
        <v>28.5</v>
      </c>
      <c r="B338" s="6">
        <f t="shared" si="4"/>
        <v>4.8393971980295156E-8</v>
      </c>
      <c r="C338" s="6"/>
      <c r="D338" s="6"/>
    </row>
    <row r="339" spans="1:4" x14ac:dyDescent="0.25">
      <c r="A339" s="6">
        <v>28.6</v>
      </c>
      <c r="B339" s="6">
        <f t="shared" si="4"/>
        <v>4.5953221025336214E-8</v>
      </c>
      <c r="C339" s="6"/>
      <c r="D339" s="6"/>
    </row>
    <row r="340" spans="1:4" x14ac:dyDescent="0.25">
      <c r="A340" s="6">
        <v>28.7</v>
      </c>
      <c r="B340" s="6">
        <f t="shared" si="4"/>
        <v>4.3635836130696153E-8</v>
      </c>
      <c r="C340" s="6"/>
      <c r="D340" s="6"/>
    </row>
    <row r="341" spans="1:4" x14ac:dyDescent="0.25">
      <c r="A341" s="6">
        <v>28.8</v>
      </c>
      <c r="B341" s="6">
        <f t="shared" si="4"/>
        <v>4.1435566663539216E-8</v>
      </c>
      <c r="C341" s="6"/>
      <c r="D341" s="6"/>
    </row>
    <row r="342" spans="1:4" x14ac:dyDescent="0.25">
      <c r="A342" s="6">
        <v>28.9</v>
      </c>
      <c r="B342" s="6">
        <f t="shared" si="4"/>
        <v>3.9346479564894595E-8</v>
      </c>
      <c r="C342" s="6"/>
      <c r="D342" s="6"/>
    </row>
    <row r="343" spans="1:4" x14ac:dyDescent="0.25">
      <c r="A343" s="6">
        <v>29</v>
      </c>
      <c r="B343" s="6">
        <f t="shared" si="4"/>
        <v>3.736294316441337E-8</v>
      </c>
      <c r="C343" s="6"/>
      <c r="D343" s="6"/>
    </row>
    <row r="344" spans="1:4" x14ac:dyDescent="0.25">
      <c r="A344" s="6">
        <v>29.1</v>
      </c>
      <c r="B344" s="6">
        <f t="shared" si="4"/>
        <v>3.5479611822952313E-8</v>
      </c>
      <c r="C344" s="6"/>
      <c r="D344" s="6"/>
    </row>
    <row r="345" spans="1:4" x14ac:dyDescent="0.25">
      <c r="A345" s="6">
        <v>29.2</v>
      </c>
      <c r="B345" s="6">
        <f t="shared" si="4"/>
        <v>3.3691411360468637E-8</v>
      </c>
      <c r="C345" s="6"/>
      <c r="D345" s="6"/>
    </row>
    <row r="346" spans="1:4" x14ac:dyDescent="0.25">
      <c r="A346" s="6">
        <v>29.3</v>
      </c>
      <c r="B346" s="6">
        <f t="shared" si="4"/>
        <v>3.1993525228905975E-8</v>
      </c>
      <c r="C346" s="6"/>
      <c r="D346" s="6"/>
    </row>
    <row r="347" spans="1:4" x14ac:dyDescent="0.25">
      <c r="A347" s="6">
        <v>29.4</v>
      </c>
      <c r="B347" s="6">
        <f t="shared" si="4"/>
        <v>3.0381381391831808E-8</v>
      </c>
      <c r="C347" s="6"/>
      <c r="D347" s="6"/>
    </row>
    <row r="348" spans="1:4" x14ac:dyDescent="0.25">
      <c r="A348" s="6">
        <v>29.5</v>
      </c>
      <c r="B348" s="6">
        <f t="shared" si="4"/>
        <v>2.885063987455623E-8</v>
      </c>
      <c r="C348" s="6"/>
      <c r="D348" s="6"/>
    </row>
    <row r="349" spans="1:4" x14ac:dyDescent="0.25">
      <c r="A349" s="6">
        <v>29.6</v>
      </c>
      <c r="B349" s="6">
        <f t="shared" si="4"/>
        <v>2.7397180950335079E-8</v>
      </c>
      <c r="C349" s="6"/>
      <c r="D349" s="6"/>
    </row>
    <row r="350" spans="1:4" x14ac:dyDescent="0.25">
      <c r="A350" s="6">
        <v>29.7</v>
      </c>
      <c r="B350" s="6">
        <f t="shared" si="4"/>
        <v>2.6017093930030189E-8</v>
      </c>
      <c r="C350" s="6"/>
      <c r="D350" s="6"/>
    </row>
    <row r="351" spans="1:4" x14ac:dyDescent="0.25">
      <c r="A351" s="6">
        <v>29.8</v>
      </c>
      <c r="B351" s="6">
        <f t="shared" si="4"/>
        <v>2.4706666524282379E-8</v>
      </c>
      <c r="C351" s="6"/>
      <c r="D351" s="6"/>
    </row>
    <row r="352" spans="1:4" x14ac:dyDescent="0.25">
      <c r="A352" s="6">
        <v>29.9</v>
      </c>
      <c r="B352" s="6">
        <f t="shared" si="4"/>
        <v>2.3462374748846763E-8</v>
      </c>
      <c r="C352" s="6"/>
      <c r="D352" s="6"/>
    </row>
    <row r="353" spans="1:4" x14ac:dyDescent="0.25">
      <c r="A353" s="6">
        <v>30</v>
      </c>
      <c r="B353" s="6">
        <f t="shared" si="4"/>
        <v>2.2280873345249662E-8</v>
      </c>
      <c r="C353" s="6"/>
      <c r="D353" s="6"/>
    </row>
    <row r="354" spans="1:4" x14ac:dyDescent="0.25">
      <c r="A354" s="6">
        <v>30.1</v>
      </c>
      <c r="B354" s="6">
        <f t="shared" si="4"/>
        <v>2.1158986690362027E-8</v>
      </c>
      <c r="C354" s="6"/>
      <c r="D354" s="6"/>
    </row>
    <row r="355" spans="1:4" x14ac:dyDescent="0.25">
      <c r="A355" s="6">
        <v>30.2</v>
      </c>
      <c r="B355" s="6">
        <f t="shared" si="4"/>
        <v>2.0093700169841099E-8</v>
      </c>
      <c r="C355" s="6"/>
      <c r="D355" s="6"/>
    </row>
    <row r="356" spans="1:4" x14ac:dyDescent="0.25">
      <c r="A356" s="6">
        <v>30.3</v>
      </c>
      <c r="B356" s="6">
        <f t="shared" si="4"/>
        <v>1.9082151991682001E-8</v>
      </c>
      <c r="C356" s="6"/>
      <c r="D356" s="6"/>
    </row>
    <row r="357" spans="1:4" x14ac:dyDescent="0.25">
      <c r="A357" s="6">
        <v>30.4</v>
      </c>
      <c r="B357" s="6">
        <f t="shared" si="4"/>
        <v>1.8121625417343213E-8</v>
      </c>
      <c r="C357" s="6"/>
      <c r="D357" s="6"/>
    </row>
    <row r="358" spans="1:4" x14ac:dyDescent="0.25">
      <c r="A358" s="6">
        <v>30.5</v>
      </c>
      <c r="B358" s="6">
        <f t="shared" si="4"/>
        <v>1.7209541389067385E-8</v>
      </c>
      <c r="C358" s="6"/>
      <c r="D358" s="6"/>
    </row>
    <row r="359" spans="1:4" x14ac:dyDescent="0.25">
      <c r="A359" s="6">
        <v>30.6</v>
      </c>
      <c r="B359" s="6">
        <f t="shared" si="4"/>
        <v>1.6343451533119888E-8</v>
      </c>
      <c r="C359" s="6"/>
      <c r="D359" s="6"/>
    </row>
    <row r="360" spans="1:4" x14ac:dyDescent="0.25">
      <c r="A360" s="6">
        <v>30.7</v>
      </c>
      <c r="B360" s="6">
        <f t="shared" si="4"/>
        <v>1.5521031519708093E-8</v>
      </c>
      <c r="C360" s="6"/>
      <c r="D360" s="6"/>
    </row>
    <row r="361" spans="1:4" x14ac:dyDescent="0.25">
      <c r="A361" s="6">
        <v>30.8</v>
      </c>
      <c r="B361" s="6">
        <f t="shared" si="4"/>
        <v>1.4740074761333736E-8</v>
      </c>
      <c r="C361" s="6"/>
      <c r="D361" s="6"/>
    </row>
    <row r="362" spans="1:4" x14ac:dyDescent="0.25">
      <c r="A362" s="6">
        <v>30.9</v>
      </c>
      <c r="B362" s="6">
        <f t="shared" si="4"/>
        <v>1.3998486432268131E-8</v>
      </c>
      <c r="C362" s="6"/>
      <c r="D362" s="6"/>
    </row>
    <row r="363" spans="1:4" x14ac:dyDescent="0.25">
      <c r="A363" s="6">
        <v>31</v>
      </c>
      <c r="B363" s="6">
        <f t="shared" si="4"/>
        <v>1.3294277792728082E-8</v>
      </c>
      <c r="C363" s="6"/>
      <c r="D363" s="6"/>
    </row>
    <row r="364" spans="1:4" x14ac:dyDescent="0.25">
      <c r="A364" s="6">
        <v>31.1</v>
      </c>
      <c r="B364" s="6">
        <f t="shared" si="4"/>
        <v>1.2625560802175004E-8</v>
      </c>
      <c r="C364" s="6"/>
      <c r="D364" s="6"/>
    </row>
    <row r="365" spans="1:4" x14ac:dyDescent="0.25">
      <c r="A365" s="6">
        <v>31.2</v>
      </c>
      <c r="B365" s="6">
        <f t="shared" si="4"/>
        <v>1.1990543006957791E-8</v>
      </c>
      <c r="C365" s="6"/>
      <c r="D365" s="6"/>
    </row>
    <row r="366" spans="1:4" x14ac:dyDescent="0.25">
      <c r="A366" s="6">
        <v>31.3</v>
      </c>
      <c r="B366" s="6">
        <f t="shared" si="4"/>
        <v>1.1387522688279545E-8</v>
      </c>
      <c r="C366" s="6"/>
      <c r="D366" s="6"/>
    </row>
    <row r="367" spans="1:4" x14ac:dyDescent="0.25">
      <c r="A367" s="6">
        <v>31.4</v>
      </c>
      <c r="B367" s="6">
        <f t="shared" si="4"/>
        <v>1.0814884257187362E-8</v>
      </c>
      <c r="C367" s="6"/>
      <c r="D367" s="6"/>
    </row>
    <row r="368" spans="1:4" x14ac:dyDescent="0.25">
      <c r="A368" s="6">
        <v>31.5</v>
      </c>
      <c r="B368" s="6">
        <f t="shared" si="4"/>
        <v>1.0271093883965911E-8</v>
      </c>
      <c r="C368" s="6"/>
      <c r="D368" s="6"/>
    </row>
    <row r="369" spans="1:4" x14ac:dyDescent="0.25">
      <c r="A369" s="6">
        <v>31.6</v>
      </c>
      <c r="B369" s="6">
        <f t="shared" si="4"/>
        <v>9.7546953499638224E-9</v>
      </c>
      <c r="C369" s="6"/>
      <c r="D369" s="6"/>
    </row>
    <row r="370" spans="1:4" x14ac:dyDescent="0.25">
      <c r="A370" s="6">
        <v>31.7</v>
      </c>
      <c r="B370" s="6">
        <f t="shared" si="4"/>
        <v>9.2643061104945755E-9</v>
      </c>
      <c r="C370" s="6"/>
      <c r="D370" s="6"/>
    </row>
    <row r="371" spans="1:4" x14ac:dyDescent="0.25">
      <c r="A371" s="6">
        <v>31.8</v>
      </c>
      <c r="B371" s="6">
        <f t="shared" si="4"/>
        <v>8.7986135580362962E-9</v>
      </c>
      <c r="C371" s="6"/>
      <c r="D371" s="6"/>
    </row>
    <row r="372" spans="1:4" x14ac:dyDescent="0.25">
      <c r="A372" s="6">
        <v>31.9</v>
      </c>
      <c r="B372" s="6">
        <f t="shared" si="4"/>
        <v>8.3563714755072216E-9</v>
      </c>
      <c r="C372" s="6"/>
      <c r="D372" s="6"/>
    </row>
    <row r="373" spans="1:4" x14ac:dyDescent="0.25">
      <c r="A373" s="6">
        <v>32</v>
      </c>
      <c r="B373" s="6">
        <f t="shared" si="4"/>
        <v>7.936396669916599E-9</v>
      </c>
      <c r="C373" s="6"/>
      <c r="D373" s="6"/>
    </row>
    <row r="374" spans="1:4" x14ac:dyDescent="0.25">
      <c r="A374" s="6">
        <v>32.1</v>
      </c>
      <c r="B374" s="6">
        <f t="shared" si="4"/>
        <v>7.5375657771886384E-9</v>
      </c>
      <c r="C374" s="6"/>
      <c r="D374" s="6"/>
    </row>
    <row r="375" spans="1:4" x14ac:dyDescent="0.25">
      <c r="A375" s="6">
        <v>32.200000000000003</v>
      </c>
      <c r="B375" s="6">
        <f t="shared" ref="B375:B438" si="5">_xlfn.CHISQ.DIST(A375,$B$6,0)</f>
        <v>7.1588122294274246E-9</v>
      </c>
      <c r="C375" s="6"/>
      <c r="D375" s="6"/>
    </row>
    <row r="376" spans="1:4" x14ac:dyDescent="0.25">
      <c r="A376" s="6">
        <v>32.299999999999997</v>
      </c>
      <c r="B376" s="6">
        <f t="shared" si="5"/>
        <v>6.7991233763384728E-9</v>
      </c>
      <c r="C376" s="6"/>
      <c r="D376" s="6"/>
    </row>
    <row r="377" spans="1:4" x14ac:dyDescent="0.25">
      <c r="A377" s="6">
        <v>32.4</v>
      </c>
      <c r="B377" s="6">
        <f t="shared" si="5"/>
        <v>6.4575377529460837E-9</v>
      </c>
      <c r="C377" s="6"/>
      <c r="D377" s="6"/>
    </row>
    <row r="378" spans="1:4" x14ac:dyDescent="0.25">
      <c r="A378" s="6">
        <v>32.5</v>
      </c>
      <c r="B378" s="6">
        <f t="shared" si="5"/>
        <v>6.1331424861486143E-9</v>
      </c>
      <c r="C378" s="6"/>
      <c r="D378" s="6"/>
    </row>
    <row r="379" spans="1:4" x14ac:dyDescent="0.25">
      <c r="A379" s="6">
        <v>32.6</v>
      </c>
      <c r="B379" s="6">
        <f t="shared" si="5"/>
        <v>5.8250708330343861E-9</v>
      </c>
      <c r="C379" s="6"/>
      <c r="D379" s="6"/>
    </row>
    <row r="380" spans="1:4" x14ac:dyDescent="0.25">
      <c r="A380" s="6">
        <v>32.700000000000003</v>
      </c>
      <c r="B380" s="6">
        <f t="shared" si="5"/>
        <v>5.5324998442438925E-9</v>
      </c>
      <c r="C380" s="6"/>
      <c r="D380" s="6"/>
    </row>
    <row r="381" spans="1:4" x14ac:dyDescent="0.25">
      <c r="A381" s="6">
        <v>32.799999999999997</v>
      </c>
      <c r="B381" s="6">
        <f t="shared" si="5"/>
        <v>5.2546481460068163E-9</v>
      </c>
      <c r="C381" s="6"/>
      <c r="D381" s="6"/>
    </row>
    <row r="382" spans="1:4" x14ac:dyDescent="0.25">
      <c r="A382" s="6">
        <v>32.9</v>
      </c>
      <c r="B382" s="6">
        <f t="shared" si="5"/>
        <v>4.9907738348081495E-9</v>
      </c>
      <c r="C382" s="6"/>
      <c r="D382" s="6"/>
    </row>
    <row r="383" spans="1:4" x14ac:dyDescent="0.25">
      <c r="A383" s="6">
        <v>33</v>
      </c>
      <c r="B383" s="6">
        <f t="shared" si="5"/>
        <v>4.7401724789471749E-9</v>
      </c>
      <c r="C383" s="6"/>
      <c r="D383" s="6"/>
    </row>
    <row r="384" spans="1:4" x14ac:dyDescent="0.25">
      <c r="A384" s="6">
        <v>33.1</v>
      </c>
      <c r="B384" s="6">
        <f t="shared" si="5"/>
        <v>4.5021752215455246E-9</v>
      </c>
      <c r="C384" s="6"/>
      <c r="D384" s="6"/>
    </row>
    <row r="385" spans="1:4" x14ac:dyDescent="0.25">
      <c r="A385" s="6">
        <v>33.200000000000003</v>
      </c>
      <c r="B385" s="6">
        <f t="shared" si="5"/>
        <v>4.2761469798393828E-9</v>
      </c>
      <c r="C385" s="6"/>
      <c r="D385" s="6"/>
    </row>
    <row r="386" spans="1:4" x14ac:dyDescent="0.25">
      <c r="A386" s="6">
        <v>33.299999999999997</v>
      </c>
      <c r="B386" s="6">
        <f t="shared" si="5"/>
        <v>4.0614847358543502E-9</v>
      </c>
      <c r="C386" s="6"/>
      <c r="D386" s="6"/>
    </row>
    <row r="387" spans="1:4" x14ac:dyDescent="0.25">
      <c r="A387" s="6">
        <v>33.4</v>
      </c>
      <c r="B387" s="6">
        <f t="shared" si="5"/>
        <v>3.8576159138118703E-9</v>
      </c>
      <c r="C387" s="6"/>
      <c r="D387" s="6"/>
    </row>
    <row r="388" spans="1:4" x14ac:dyDescent="0.25">
      <c r="A388" s="6">
        <v>33.5</v>
      </c>
      <c r="B388" s="6">
        <f t="shared" si="5"/>
        <v>3.6639968398539192E-9</v>
      </c>
      <c r="C388" s="6"/>
      <c r="D388" s="6"/>
    </row>
    <row r="389" spans="1:4" x14ac:dyDescent="0.25">
      <c r="A389" s="6">
        <v>33.6</v>
      </c>
      <c r="B389" s="6">
        <f t="shared" si="5"/>
        <v>3.4801112798974579E-9</v>
      </c>
      <c r="C389" s="6"/>
      <c r="D389" s="6"/>
    </row>
    <row r="390" spans="1:4" x14ac:dyDescent="0.25">
      <c r="A390" s="6">
        <v>33.700000000000003</v>
      </c>
      <c r="B390" s="6">
        <f t="shared" si="5"/>
        <v>3.3054690516444461E-9</v>
      </c>
      <c r="C390" s="6"/>
      <c r="D390" s="6"/>
    </row>
    <row r="391" spans="1:4" x14ac:dyDescent="0.25">
      <c r="A391" s="6">
        <v>33.799999999999997</v>
      </c>
      <c r="B391" s="6">
        <f t="shared" si="5"/>
        <v>3.1396047069757755E-9</v>
      </c>
      <c r="C391" s="6"/>
      <c r="D391" s="6"/>
    </row>
    <row r="392" spans="1:4" x14ac:dyDescent="0.25">
      <c r="A392" s="6">
        <v>33.9</v>
      </c>
      <c r="B392" s="6">
        <f t="shared" si="5"/>
        <v>2.9820762811499019E-9</v>
      </c>
      <c r="C392" s="6"/>
      <c r="D392" s="6"/>
    </row>
    <row r="393" spans="1:4" x14ac:dyDescent="0.25">
      <c r="A393" s="6">
        <v>34</v>
      </c>
      <c r="B393" s="6">
        <f t="shared" si="5"/>
        <v>2.8324641054098038E-9</v>
      </c>
      <c r="C393" s="6"/>
      <c r="D393" s="6"/>
    </row>
    <row r="394" spans="1:4" x14ac:dyDescent="0.25">
      <c r="A394" s="6">
        <v>34.1</v>
      </c>
      <c r="B394" s="6">
        <f t="shared" si="5"/>
        <v>2.690369679774697E-9</v>
      </c>
      <c r="C394" s="6"/>
      <c r="D394" s="6"/>
    </row>
    <row r="395" spans="1:4" x14ac:dyDescent="0.25">
      <c r="A395" s="6">
        <v>34.200000000000003</v>
      </c>
      <c r="B395" s="6">
        <f t="shared" si="5"/>
        <v>2.5554146029577466E-9</v>
      </c>
      <c r="C395" s="6"/>
      <c r="D395" s="6"/>
    </row>
    <row r="396" spans="1:4" x14ac:dyDescent="0.25">
      <c r="A396" s="6">
        <v>34.299999999999997</v>
      </c>
      <c r="B396" s="6">
        <f t="shared" si="5"/>
        <v>2.4272395565067022E-9</v>
      </c>
      <c r="C396" s="6"/>
      <c r="D396" s="6"/>
    </row>
    <row r="397" spans="1:4" x14ac:dyDescent="0.25">
      <c r="A397" s="6">
        <v>34.4</v>
      </c>
      <c r="B397" s="6">
        <f t="shared" si="5"/>
        <v>2.3055033404124115E-9</v>
      </c>
      <c r="C397" s="6"/>
      <c r="D397" s="6"/>
    </row>
    <row r="398" spans="1:4" x14ac:dyDescent="0.25">
      <c r="A398" s="6">
        <v>34.5</v>
      </c>
      <c r="B398" s="6">
        <f t="shared" si="5"/>
        <v>2.1898819575707276E-9</v>
      </c>
      <c r="C398" s="6"/>
      <c r="D398" s="6"/>
    </row>
    <row r="399" spans="1:4" x14ac:dyDescent="0.25">
      <c r="A399" s="6">
        <v>34.6</v>
      </c>
      <c r="B399" s="6">
        <f t="shared" si="5"/>
        <v>2.0800677446162581E-9</v>
      </c>
      <c r="C399" s="6"/>
      <c r="D399" s="6"/>
    </row>
    <row r="400" spans="1:4" x14ac:dyDescent="0.25">
      <c r="A400" s="6">
        <v>34.700000000000003</v>
      </c>
      <c r="B400" s="6">
        <f t="shared" si="5"/>
        <v>1.9757685467731279E-9</v>
      </c>
      <c r="C400" s="6"/>
      <c r="D400" s="6"/>
    </row>
    <row r="401" spans="1:4" x14ac:dyDescent="0.25">
      <c r="A401" s="6">
        <v>34.799999999999997</v>
      </c>
      <c r="B401" s="6">
        <f t="shared" si="5"/>
        <v>1.8767069344876902E-9</v>
      </c>
      <c r="C401" s="6"/>
      <c r="D401" s="6"/>
    </row>
    <row r="402" spans="1:4" x14ac:dyDescent="0.25">
      <c r="A402" s="6">
        <v>34.9</v>
      </c>
      <c r="B402" s="6">
        <f t="shared" si="5"/>
        <v>1.7826194597219772E-9</v>
      </c>
      <c r="C402" s="6"/>
      <c r="D402" s="6"/>
    </row>
    <row r="403" spans="1:4" x14ac:dyDescent="0.25">
      <c r="A403" s="6">
        <v>35</v>
      </c>
      <c r="B403" s="6">
        <f t="shared" si="5"/>
        <v>1.6932559498948002E-9</v>
      </c>
      <c r="C403" s="6"/>
      <c r="D403" s="6"/>
    </row>
    <row r="404" spans="1:4" x14ac:dyDescent="0.25">
      <c r="A404" s="6">
        <v>35.1</v>
      </c>
      <c r="B404" s="6">
        <f t="shared" si="5"/>
        <v>1.6083788375596811E-9</v>
      </c>
      <c r="C404" s="6"/>
      <c r="D404" s="6"/>
    </row>
    <row r="405" spans="1:4" x14ac:dyDescent="0.25">
      <c r="A405" s="6">
        <v>35.200000000000003</v>
      </c>
      <c r="B405" s="6">
        <f t="shared" si="5"/>
        <v>1.5277625240062683E-9</v>
      </c>
      <c r="C405" s="6"/>
      <c r="D405" s="6"/>
    </row>
    <row r="406" spans="1:4" x14ac:dyDescent="0.25">
      <c r="A406" s="6">
        <v>35.299999999999997</v>
      </c>
      <c r="B406" s="6">
        <f t="shared" si="5"/>
        <v>1.451192775064057E-9</v>
      </c>
      <c r="C406" s="6"/>
      <c r="D406" s="6"/>
    </row>
    <row r="407" spans="1:4" x14ac:dyDescent="0.25">
      <c r="A407" s="6">
        <v>35.4</v>
      </c>
      <c r="B407" s="6">
        <f t="shared" si="5"/>
        <v>1.3784661474748098E-9</v>
      </c>
      <c r="C407" s="6"/>
      <c r="D407" s="6"/>
    </row>
    <row r="408" spans="1:4" x14ac:dyDescent="0.25">
      <c r="A408" s="6">
        <v>35.5</v>
      </c>
      <c r="B408" s="6">
        <f t="shared" si="5"/>
        <v>1.309389444283283E-9</v>
      </c>
      <c r="C408" s="6"/>
      <c r="D408" s="6"/>
    </row>
    <row r="409" spans="1:4" x14ac:dyDescent="0.25">
      <c r="A409" s="6">
        <v>35.6</v>
      </c>
      <c r="B409" s="6">
        <f t="shared" si="5"/>
        <v>1.2437791977745491E-9</v>
      </c>
      <c r="C409" s="6"/>
      <c r="D409" s="6"/>
    </row>
    <row r="410" spans="1:4" x14ac:dyDescent="0.25">
      <c r="A410" s="6">
        <v>35.700000000000003</v>
      </c>
      <c r="B410" s="6">
        <f t="shared" si="5"/>
        <v>1.1814611785612184E-9</v>
      </c>
      <c r="C410" s="6"/>
      <c r="D410" s="6"/>
    </row>
    <row r="411" spans="1:4" x14ac:dyDescent="0.25">
      <c r="A411" s="6">
        <v>35.799999999999997</v>
      </c>
      <c r="B411" s="6">
        <f t="shared" si="5"/>
        <v>1.1222699294947928E-9</v>
      </c>
      <c r="C411" s="6"/>
      <c r="D411" s="6"/>
    </row>
    <row r="412" spans="1:4" x14ac:dyDescent="0.25">
      <c r="A412" s="6">
        <v>35.9</v>
      </c>
      <c r="B412" s="6">
        <f t="shared" si="5"/>
        <v>1.0660483231427756E-9</v>
      </c>
      <c r="C412" s="6"/>
      <c r="D412" s="6"/>
    </row>
    <row r="413" spans="1:4" x14ac:dyDescent="0.25">
      <c r="A413" s="6">
        <v>36</v>
      </c>
      <c r="B413" s="6">
        <f t="shared" si="5"/>
        <v>1.0126471416372141E-9</v>
      </c>
      <c r="C413" s="6"/>
      <c r="D413" s="6"/>
    </row>
    <row r="414" spans="1:4" x14ac:dyDescent="0.25">
      <c r="A414" s="6">
        <v>36.1</v>
      </c>
      <c r="B414" s="6">
        <f t="shared" si="5"/>
        <v>9.6192467776090551E-10</v>
      </c>
      <c r="C414" s="6"/>
      <c r="D414" s="6"/>
    </row>
    <row r="415" spans="1:4" x14ac:dyDescent="0.25">
      <c r="A415" s="6">
        <v>36.200000000000003</v>
      </c>
      <c r="B415" s="6">
        <f t="shared" si="5"/>
        <v>9.1374635619524132E-10</v>
      </c>
      <c r="C415" s="6"/>
      <c r="D415" s="6"/>
    </row>
    <row r="416" spans="1:4" x14ac:dyDescent="0.25">
      <c r="A416" s="6">
        <v>36.299999999999997</v>
      </c>
      <c r="B416" s="6">
        <f t="shared" si="5"/>
        <v>8.6798437390826716E-10</v>
      </c>
      <c r="C416" s="6"/>
      <c r="D416" s="6"/>
    </row>
    <row r="417" spans="1:4" x14ac:dyDescent="0.25">
      <c r="A417" s="6">
        <v>36.4</v>
      </c>
      <c r="B417" s="6">
        <f t="shared" si="5"/>
        <v>8.2451735871339985E-10</v>
      </c>
      <c r="C417" s="6"/>
      <c r="D417" s="6"/>
    </row>
    <row r="418" spans="1:4" x14ac:dyDescent="0.25">
      <c r="A418" s="6">
        <v>36.5</v>
      </c>
      <c r="B418" s="6">
        <f t="shared" si="5"/>
        <v>7.8323004507857646E-10</v>
      </c>
      <c r="C418" s="6"/>
      <c r="D418" s="6"/>
    </row>
    <row r="419" spans="1:4" x14ac:dyDescent="0.25">
      <c r="A419" s="6">
        <v>36.6</v>
      </c>
      <c r="B419" s="6">
        <f t="shared" si="5"/>
        <v>7.4401296631220528E-10</v>
      </c>
      <c r="C419" s="6"/>
      <c r="D419" s="6"/>
    </row>
    <row r="420" spans="1:4" x14ac:dyDescent="0.25">
      <c r="A420" s="6">
        <v>36.700000000000003</v>
      </c>
      <c r="B420" s="6">
        <f t="shared" si="5"/>
        <v>7.0676216229677063E-10</v>
      </c>
      <c r="C420" s="6"/>
      <c r="D420" s="6"/>
    </row>
    <row r="421" spans="1:4" x14ac:dyDescent="0.25">
      <c r="A421" s="6">
        <v>36.799999999999997</v>
      </c>
      <c r="B421" s="6">
        <f t="shared" si="5"/>
        <v>6.7137890198295973E-10</v>
      </c>
      <c r="C421" s="6"/>
      <c r="D421" s="6"/>
    </row>
    <row r="422" spans="1:4" x14ac:dyDescent="0.25">
      <c r="A422" s="6">
        <v>36.9</v>
      </c>
      <c r="B422" s="6">
        <f t="shared" si="5"/>
        <v>6.3776941989714346E-10</v>
      </c>
      <c r="C422" s="6"/>
      <c r="D422" s="6"/>
    </row>
    <row r="423" spans="1:4" x14ac:dyDescent="0.25">
      <c r="A423" s="6">
        <v>37</v>
      </c>
      <c r="B423" s="6">
        <f t="shared" si="5"/>
        <v>6.0584466595300703E-10</v>
      </c>
      <c r="C423" s="6"/>
      <c r="D423" s="6"/>
    </row>
    <row r="424" spans="1:4" x14ac:dyDescent="0.25">
      <c r="A424" s="6">
        <v>37.1</v>
      </c>
      <c r="B424" s="6">
        <f t="shared" si="5"/>
        <v>5.7552006789402132E-10</v>
      </c>
      <c r="C424" s="6"/>
      <c r="D424" s="6"/>
    </row>
    <row r="425" spans="1:4" x14ac:dyDescent="0.25">
      <c r="A425" s="6">
        <v>37.200000000000003</v>
      </c>
      <c r="B425" s="6">
        <f t="shared" si="5"/>
        <v>5.4671530572769831E-10</v>
      </c>
      <c r="C425" s="6"/>
      <c r="D425" s="6"/>
    </row>
    <row r="426" spans="1:4" x14ac:dyDescent="0.25">
      <c r="A426" s="6">
        <v>37.299999999999997</v>
      </c>
      <c r="B426" s="6">
        <f t="shared" si="5"/>
        <v>5.1935409754493211E-10</v>
      </c>
      <c r="C426" s="6"/>
      <c r="D426" s="6"/>
    </row>
    <row r="427" spans="1:4" x14ac:dyDescent="0.25">
      <c r="A427" s="6">
        <v>37.4</v>
      </c>
      <c r="B427" s="6">
        <f t="shared" si="5"/>
        <v>4.9336399614850807E-10</v>
      </c>
      <c r="C427" s="6"/>
      <c r="D427" s="6"/>
    </row>
    <row r="428" spans="1:4" x14ac:dyDescent="0.25">
      <c r="A428" s="6">
        <v>37.5</v>
      </c>
      <c r="B428" s="6">
        <f t="shared" si="5"/>
        <v>4.6867619594409968E-10</v>
      </c>
      <c r="C428" s="6"/>
      <c r="D428" s="6"/>
    </row>
    <row r="429" spans="1:4" x14ac:dyDescent="0.25">
      <c r="A429" s="6">
        <v>37.6</v>
      </c>
      <c r="B429" s="6">
        <f t="shared" si="5"/>
        <v>4.4522534957472617E-10</v>
      </c>
      <c r="C429" s="6"/>
      <c r="D429" s="6"/>
    </row>
    <row r="430" spans="1:4" x14ac:dyDescent="0.25">
      <c r="A430" s="6">
        <v>37.700000000000003</v>
      </c>
      <c r="B430" s="6">
        <f t="shared" si="5"/>
        <v>4.2294939380602229E-10</v>
      </c>
      <c r="C430" s="6"/>
      <c r="D430" s="6"/>
    </row>
    <row r="431" spans="1:4" x14ac:dyDescent="0.25">
      <c r="A431" s="6">
        <v>37.799999999999997</v>
      </c>
      <c r="B431" s="6">
        <f t="shared" si="5"/>
        <v>4.0178938419460383E-10</v>
      </c>
      <c r="C431" s="6"/>
      <c r="D431" s="6"/>
    </row>
    <row r="432" spans="1:4" x14ac:dyDescent="0.25">
      <c r="A432" s="6">
        <v>37.9</v>
      </c>
      <c r="B432" s="6">
        <f t="shared" si="5"/>
        <v>3.8168933809551968E-10</v>
      </c>
      <c r="C432" s="6"/>
      <c r="D432" s="6"/>
    </row>
    <row r="433" spans="1:4" x14ac:dyDescent="0.25">
      <c r="A433" s="6">
        <v>38</v>
      </c>
      <c r="B433" s="6">
        <f t="shared" si="5"/>
        <v>3.6259608558730821E-10</v>
      </c>
      <c r="C433" s="6"/>
      <c r="D433" s="6"/>
    </row>
    <row r="434" spans="1:4" x14ac:dyDescent="0.25">
      <c r="A434" s="6">
        <v>38.1</v>
      </c>
      <c r="B434" s="6">
        <f t="shared" si="5"/>
        <v>3.4445912791448057E-10</v>
      </c>
      <c r="C434" s="6"/>
      <c r="D434" s="6"/>
    </row>
    <row r="435" spans="1:4" x14ac:dyDescent="0.25">
      <c r="A435" s="6">
        <v>38.200000000000003</v>
      </c>
      <c r="B435" s="6">
        <f t="shared" si="5"/>
        <v>3.2723050306757518E-10</v>
      </c>
      <c r="C435" s="6"/>
      <c r="D435" s="6"/>
    </row>
    <row r="436" spans="1:4" x14ac:dyDescent="0.25">
      <c r="A436" s="6">
        <v>38.299999999999997</v>
      </c>
      <c r="B436" s="6">
        <f t="shared" si="5"/>
        <v>3.1086465814014098E-10</v>
      </c>
      <c r="C436" s="6"/>
      <c r="D436" s="6"/>
    </row>
    <row r="437" spans="1:4" x14ac:dyDescent="0.25">
      <c r="A437" s="6">
        <v>38.4</v>
      </c>
      <c r="B437" s="6">
        <f t="shared" si="5"/>
        <v>2.9531832812026894E-10</v>
      </c>
      <c r="C437" s="6"/>
      <c r="D437" s="6"/>
    </row>
    <row r="438" spans="1:4" x14ac:dyDescent="0.25">
      <c r="A438" s="6">
        <v>38.5</v>
      </c>
      <c r="B438" s="6">
        <f t="shared" si="5"/>
        <v>2.8055042079165666E-10</v>
      </c>
      <c r="C438" s="6"/>
      <c r="D438" s="6"/>
    </row>
    <row r="439" spans="1:4" x14ac:dyDescent="0.25">
      <c r="A439" s="6">
        <v>38.6</v>
      </c>
      <c r="B439" s="6">
        <f t="shared" ref="B439:B453" si="6">_xlfn.CHISQ.DIST(A439,$B$6,0)</f>
        <v>2.6652190743560119E-10</v>
      </c>
      <c r="C439" s="6"/>
      <c r="D439" s="6"/>
    </row>
    <row r="440" spans="1:4" x14ac:dyDescent="0.25">
      <c r="A440" s="6">
        <v>38.700000000000003</v>
      </c>
      <c r="B440" s="6">
        <f t="shared" si="6"/>
        <v>2.5319571904098176E-10</v>
      </c>
      <c r="C440" s="6"/>
      <c r="D440" s="6"/>
    </row>
    <row r="441" spans="1:4" x14ac:dyDescent="0.25">
      <c r="A441" s="6">
        <v>38.799999999999997</v>
      </c>
      <c r="B441" s="6">
        <f t="shared" si="6"/>
        <v>2.40536647744094E-10</v>
      </c>
      <c r="C441" s="6"/>
      <c r="D441" s="6"/>
    </row>
    <row r="442" spans="1:4" x14ac:dyDescent="0.25">
      <c r="A442" s="6">
        <v>38.9</v>
      </c>
      <c r="B442" s="6">
        <f t="shared" si="6"/>
        <v>2.2851125323428189E-10</v>
      </c>
      <c r="C442" s="6"/>
      <c r="D442" s="6"/>
    </row>
    <row r="443" spans="1:4" x14ac:dyDescent="0.25">
      <c r="A443" s="6">
        <v>39</v>
      </c>
      <c r="B443" s="6">
        <f t="shared" si="6"/>
        <v>2.1708777387468433E-10</v>
      </c>
      <c r="C443" s="6"/>
      <c r="D443" s="6"/>
    </row>
    <row r="444" spans="1:4" x14ac:dyDescent="0.25">
      <c r="A444" s="6">
        <v>39.1</v>
      </c>
      <c r="B444" s="6">
        <f t="shared" si="6"/>
        <v>2.0623604230007461E-10</v>
      </c>
      <c r="C444" s="6"/>
      <c r="D444" s="6"/>
    </row>
    <row r="445" spans="1:4" x14ac:dyDescent="0.25">
      <c r="A445" s="6">
        <v>39.200000000000003</v>
      </c>
      <c r="B445" s="6">
        <f t="shared" si="6"/>
        <v>1.9592740526583549E-10</v>
      </c>
      <c r="C445" s="6"/>
      <c r="D445" s="6"/>
    </row>
    <row r="446" spans="1:4" x14ac:dyDescent="0.25">
      <c r="A446" s="6">
        <v>39.299999999999997</v>
      </c>
      <c r="B446" s="6">
        <f t="shared" si="6"/>
        <v>1.861346475335298E-10</v>
      </c>
      <c r="C446" s="6"/>
      <c r="D446" s="6"/>
    </row>
    <row r="447" spans="1:4" x14ac:dyDescent="0.25">
      <c r="A447" s="6">
        <v>39.4</v>
      </c>
      <c r="B447" s="6">
        <f t="shared" si="6"/>
        <v>1.7683191958937635E-10</v>
      </c>
      <c r="C447" s="6"/>
      <c r="D447" s="6"/>
    </row>
    <row r="448" spans="1:4" x14ac:dyDescent="0.25">
      <c r="A448" s="6">
        <v>39.5</v>
      </c>
      <c r="B448" s="6">
        <f t="shared" si="6"/>
        <v>1.6799466900225291E-10</v>
      </c>
      <c r="C448" s="6"/>
      <c r="D448" s="6"/>
    </row>
    <row r="449" spans="1:4" x14ac:dyDescent="0.25">
      <c r="A449" s="6">
        <v>39.6</v>
      </c>
      <c r="B449" s="6">
        <f t="shared" si="6"/>
        <v>1.5959957523760589E-10</v>
      </c>
      <c r="C449" s="6"/>
      <c r="D449" s="6"/>
    </row>
    <row r="450" spans="1:4" x14ac:dyDescent="0.25">
      <c r="A450" s="6">
        <v>39.700000000000003</v>
      </c>
      <c r="B450" s="6">
        <f t="shared" si="6"/>
        <v>1.5162448775294966E-10</v>
      </c>
      <c r="C450" s="6"/>
      <c r="D450" s="6"/>
    </row>
    <row r="451" spans="1:4" x14ac:dyDescent="0.25">
      <c r="A451" s="6">
        <v>39.799999999999997</v>
      </c>
      <c r="B451" s="6">
        <f t="shared" si="6"/>
        <v>1.4404836720943888E-10</v>
      </c>
      <c r="C451" s="6"/>
      <c r="D451" s="6"/>
    </row>
    <row r="452" spans="1:4" x14ac:dyDescent="0.25">
      <c r="A452" s="6">
        <v>39.9</v>
      </c>
      <c r="B452" s="6">
        <f t="shared" si="6"/>
        <v>1.368512296423622E-10</v>
      </c>
      <c r="C452" s="6"/>
      <c r="D452" s="6"/>
    </row>
    <row r="453" spans="1:4" x14ac:dyDescent="0.25">
      <c r="A453" s="6">
        <v>40</v>
      </c>
      <c r="B453" s="6">
        <f t="shared" si="6"/>
        <v>1.3001409344135967E-10</v>
      </c>
      <c r="C453" s="6"/>
      <c r="D453" s="6"/>
    </row>
    <row r="454" spans="1:4" x14ac:dyDescent="0.25">
      <c r="A454" s="6"/>
      <c r="B454" s="6"/>
      <c r="C454" s="6"/>
      <c r="D454" s="6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28575</xdr:rowOff>
                  </from>
                  <to>
                    <xdr:col>4</xdr:col>
                    <xdr:colOff>257175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4"/>
  <sheetViews>
    <sheetView showGridLines="0" showRowColHeaders="0" workbookViewId="0">
      <selection activeCell="A455" sqref="A455"/>
    </sheetView>
  </sheetViews>
  <sheetFormatPr defaultRowHeight="15" x14ac:dyDescent="0.25"/>
  <cols>
    <col min="2" max="2" width="9.5703125" bestFit="1" customWidth="1"/>
    <col min="3" max="3" width="12" bestFit="1" customWidth="1"/>
    <col min="4" max="4" width="9.5703125" bestFit="1" customWidth="1"/>
  </cols>
  <sheetData>
    <row r="2" spans="1:5" ht="23.25" x14ac:dyDescent="0.35">
      <c r="A2" s="5" t="s">
        <v>23</v>
      </c>
    </row>
    <row r="3" spans="1:5" ht="18" x14ac:dyDescent="0.35">
      <c r="A3" t="s">
        <v>14</v>
      </c>
    </row>
    <row r="5" spans="1:5" x14ac:dyDescent="0.25">
      <c r="A5" s="2" t="s">
        <v>2</v>
      </c>
    </row>
    <row r="6" spans="1:5" ht="18" x14ac:dyDescent="0.35">
      <c r="A6" s="1" t="s">
        <v>15</v>
      </c>
      <c r="B6" s="3">
        <f>D6</f>
        <v>1</v>
      </c>
      <c r="C6" s="6"/>
      <c r="D6" s="8">
        <v>1</v>
      </c>
      <c r="E6" s="6"/>
    </row>
    <row r="7" spans="1:5" ht="18" x14ac:dyDescent="0.35">
      <c r="A7" s="1" t="s">
        <v>16</v>
      </c>
      <c r="B7" s="3">
        <f>D7</f>
        <v>18</v>
      </c>
      <c r="C7" s="6"/>
      <c r="D7" s="9">
        <v>18</v>
      </c>
      <c r="E7" s="6"/>
    </row>
    <row r="52" spans="1:2" x14ac:dyDescent="0.25">
      <c r="A52" s="6" t="s">
        <v>5</v>
      </c>
      <c r="B52" s="6" t="str">
        <f>"F("&amp;$B$6&amp;"; "&amp;$B$7&amp;")"</f>
        <v>F(1; 18)</v>
      </c>
    </row>
    <row r="53" spans="1:2" x14ac:dyDescent="0.25">
      <c r="A53" s="6">
        <v>1.0000000000000001E-5</v>
      </c>
      <c r="B53" s="6">
        <f>_xlfn.F.DIST(A53,$B$6,$B$7,0)</f>
        <v>124.41679147367213</v>
      </c>
    </row>
    <row r="54" spans="1:2" x14ac:dyDescent="0.25">
      <c r="A54" s="6">
        <v>0.1</v>
      </c>
      <c r="B54" s="6">
        <f t="shared" ref="B54:B117" si="0">_xlfn.F.DIST(A54,$B$6,$B$7,0)</f>
        <v>1.1803848496883294</v>
      </c>
    </row>
    <row r="55" spans="1:2" x14ac:dyDescent="0.25">
      <c r="A55" s="6">
        <v>0.2</v>
      </c>
      <c r="B55" s="6">
        <f t="shared" si="0"/>
        <v>0.79209432948383141</v>
      </c>
    </row>
    <row r="56" spans="1:2" x14ac:dyDescent="0.25">
      <c r="A56" s="6">
        <v>0.3</v>
      </c>
      <c r="B56" s="6">
        <f t="shared" si="0"/>
        <v>0.61393742470226009</v>
      </c>
    </row>
    <row r="57" spans="1:2" x14ac:dyDescent="0.25">
      <c r="A57" s="6">
        <v>0.4</v>
      </c>
      <c r="B57" s="6">
        <f t="shared" si="0"/>
        <v>0.50485977995793119</v>
      </c>
    </row>
    <row r="58" spans="1:2" x14ac:dyDescent="0.25">
      <c r="A58" s="6">
        <v>0.5</v>
      </c>
      <c r="B58" s="6">
        <f t="shared" si="0"/>
        <v>0.42889764926190976</v>
      </c>
    </row>
    <row r="59" spans="1:2" x14ac:dyDescent="0.25">
      <c r="A59" s="6">
        <v>0.6</v>
      </c>
      <c r="B59" s="6">
        <f t="shared" si="0"/>
        <v>0.3719816295880512</v>
      </c>
    </row>
    <row r="60" spans="1:2" x14ac:dyDescent="0.25">
      <c r="A60" s="6">
        <v>0.7</v>
      </c>
      <c r="B60" s="6">
        <f t="shared" si="0"/>
        <v>0.32728477729128719</v>
      </c>
    </row>
    <row r="61" spans="1:2" x14ac:dyDescent="0.25">
      <c r="A61" s="6">
        <v>0.8</v>
      </c>
      <c r="B61" s="6">
        <f t="shared" si="0"/>
        <v>0.29102180260058241</v>
      </c>
    </row>
    <row r="62" spans="1:2" x14ac:dyDescent="0.25">
      <c r="A62" s="6">
        <v>0.9</v>
      </c>
      <c r="B62" s="6">
        <f t="shared" si="0"/>
        <v>0.26089255956109059</v>
      </c>
    </row>
    <row r="63" spans="1:2" x14ac:dyDescent="0.25">
      <c r="A63" s="6">
        <v>1</v>
      </c>
      <c r="B63" s="6">
        <f t="shared" si="0"/>
        <v>0.23540239597638107</v>
      </c>
    </row>
    <row r="64" spans="1:2" x14ac:dyDescent="0.25">
      <c r="A64" s="6">
        <v>1.1000000000000001</v>
      </c>
      <c r="B64" s="6">
        <f t="shared" si="0"/>
        <v>0.21352894607263009</v>
      </c>
    </row>
    <row r="65" spans="1:2" x14ac:dyDescent="0.25">
      <c r="A65" s="6">
        <v>1.2</v>
      </c>
      <c r="B65" s="6">
        <f t="shared" si="0"/>
        <v>0.19454397809500976</v>
      </c>
    </row>
    <row r="66" spans="1:2" x14ac:dyDescent="0.25">
      <c r="A66" s="6">
        <v>1.3</v>
      </c>
      <c r="B66" s="6">
        <f t="shared" si="0"/>
        <v>0.17791148152350006</v>
      </c>
    </row>
    <row r="67" spans="1:2" x14ac:dyDescent="0.25">
      <c r="A67" s="6">
        <v>1.4</v>
      </c>
      <c r="B67" s="6">
        <f t="shared" si="0"/>
        <v>0.16322611191426978</v>
      </c>
    </row>
    <row r="68" spans="1:2" x14ac:dyDescent="0.25">
      <c r="A68" s="6">
        <v>1.5</v>
      </c>
      <c r="B68" s="6">
        <f t="shared" si="0"/>
        <v>0.150174311820505</v>
      </c>
    </row>
    <row r="69" spans="1:2" x14ac:dyDescent="0.25">
      <c r="A69" s="6">
        <v>1.6</v>
      </c>
      <c r="B69" s="6">
        <f t="shared" si="0"/>
        <v>0.1385088165920404</v>
      </c>
    </row>
    <row r="70" spans="1:2" x14ac:dyDescent="0.25">
      <c r="A70" s="6">
        <v>1.7</v>
      </c>
      <c r="B70" s="6">
        <f t="shared" si="0"/>
        <v>0.12803139535770572</v>
      </c>
    </row>
    <row r="71" spans="1:2" x14ac:dyDescent="0.25">
      <c r="A71" s="6">
        <v>1.8</v>
      </c>
      <c r="B71" s="6">
        <f t="shared" si="0"/>
        <v>0.11858084148105462</v>
      </c>
    </row>
    <row r="72" spans="1:2" x14ac:dyDescent="0.25">
      <c r="A72" s="6">
        <v>1.9</v>
      </c>
      <c r="B72" s="6">
        <f t="shared" si="0"/>
        <v>0.11002441334302042</v>
      </c>
    </row>
    <row r="73" spans="1:2" x14ac:dyDescent="0.25">
      <c r="A73" s="6">
        <v>2</v>
      </c>
      <c r="B73" s="6">
        <f t="shared" si="0"/>
        <v>0.10225160443872229</v>
      </c>
    </row>
    <row r="74" spans="1:2" x14ac:dyDescent="0.25">
      <c r="A74" s="6">
        <v>2.1</v>
      </c>
      <c r="B74" s="6">
        <f t="shared" si="0"/>
        <v>9.5169523542886145E-2</v>
      </c>
    </row>
    <row r="75" spans="1:2" x14ac:dyDescent="0.25">
      <c r="A75" s="6">
        <v>2.2000000000000002</v>
      </c>
      <c r="B75" s="6">
        <f t="shared" si="0"/>
        <v>8.8699411371834277E-2</v>
      </c>
    </row>
    <row r="76" spans="1:2" x14ac:dyDescent="0.25">
      <c r="A76" s="6">
        <v>2.2999999999999998</v>
      </c>
      <c r="B76" s="6">
        <f t="shared" si="0"/>
        <v>8.2773974657569971E-2</v>
      </c>
    </row>
    <row r="77" spans="1:2" x14ac:dyDescent="0.25">
      <c r="A77" s="6">
        <v>2.4</v>
      </c>
      <c r="B77" s="6">
        <f t="shared" si="0"/>
        <v>7.7335318151528651E-2</v>
      </c>
    </row>
    <row r="78" spans="1:2" x14ac:dyDescent="0.25">
      <c r="A78" s="6">
        <v>2.5</v>
      </c>
      <c r="B78" s="6">
        <f t="shared" si="0"/>
        <v>7.2333320746905252E-2</v>
      </c>
    </row>
    <row r="79" spans="1:2" x14ac:dyDescent="0.25">
      <c r="A79" s="6">
        <v>2.6</v>
      </c>
      <c r="B79" s="6">
        <f t="shared" si="0"/>
        <v>6.7724346093391188E-2</v>
      </c>
    </row>
    <row r="80" spans="1:2" x14ac:dyDescent="0.25">
      <c r="A80" s="6">
        <v>2.7</v>
      </c>
      <c r="B80" s="6">
        <f t="shared" si="0"/>
        <v>6.3470208357997937E-2</v>
      </c>
    </row>
    <row r="81" spans="1:2" x14ac:dyDescent="0.25">
      <c r="A81" s="6">
        <v>2.8</v>
      </c>
      <c r="B81" s="6">
        <f t="shared" si="0"/>
        <v>5.9537334887160079E-2</v>
      </c>
    </row>
    <row r="82" spans="1:2" x14ac:dyDescent="0.25">
      <c r="A82" s="6">
        <v>2.9</v>
      </c>
      <c r="B82" s="6">
        <f t="shared" si="0"/>
        <v>5.5896082458192366E-2</v>
      </c>
    </row>
    <row r="83" spans="1:2" x14ac:dyDescent="0.25">
      <c r="A83" s="6">
        <v>3</v>
      </c>
      <c r="B83" s="6">
        <f t="shared" si="0"/>
        <v>5.2520174526023533E-2</v>
      </c>
    </row>
    <row r="84" spans="1:2" x14ac:dyDescent="0.25">
      <c r="A84" s="6">
        <v>3.1</v>
      </c>
      <c r="B84" s="6">
        <f t="shared" si="0"/>
        <v>4.9386234664637103E-2</v>
      </c>
    </row>
    <row r="85" spans="1:2" x14ac:dyDescent="0.25">
      <c r="A85" s="6">
        <v>3.2</v>
      </c>
      <c r="B85" s="6">
        <f t="shared" si="0"/>
        <v>4.6473397138534427E-2</v>
      </c>
    </row>
    <row r="86" spans="1:2" x14ac:dyDescent="0.25">
      <c r="A86" s="6">
        <v>3.3</v>
      </c>
      <c r="B86" s="6">
        <f t="shared" si="0"/>
        <v>4.3762979808633688E-2</v>
      </c>
    </row>
    <row r="87" spans="1:2" x14ac:dyDescent="0.25">
      <c r="A87" s="6">
        <v>3.4</v>
      </c>
      <c r="B87" s="6">
        <f t="shared" si="0"/>
        <v>4.1238207787762035E-2</v>
      </c>
    </row>
    <row r="88" spans="1:2" x14ac:dyDescent="0.25">
      <c r="A88" s="6">
        <v>3.5</v>
      </c>
      <c r="B88" s="6">
        <f t="shared" si="0"/>
        <v>3.8883978699314425E-2</v>
      </c>
    </row>
    <row r="89" spans="1:2" x14ac:dyDescent="0.25">
      <c r="A89" s="6">
        <v>3.6</v>
      </c>
      <c r="B89" s="6">
        <f t="shared" si="0"/>
        <v>3.6686662261488617E-2</v>
      </c>
    </row>
    <row r="90" spans="1:2" x14ac:dyDescent="0.25">
      <c r="A90" s="6">
        <v>3.7</v>
      </c>
      <c r="B90" s="6">
        <f t="shared" si="0"/>
        <v>3.4633928364111402E-2</v>
      </c>
    </row>
    <row r="91" spans="1:2" x14ac:dyDescent="0.25">
      <c r="A91" s="6">
        <v>3.8</v>
      </c>
      <c r="B91" s="6">
        <f t="shared" si="0"/>
        <v>3.2714598930761826E-2</v>
      </c>
    </row>
    <row r="92" spans="1:2" x14ac:dyDescent="0.25">
      <c r="A92" s="6">
        <v>3.9</v>
      </c>
      <c r="B92" s="6">
        <f t="shared" si="0"/>
        <v>3.0918519742740295E-2</v>
      </c>
    </row>
    <row r="93" spans="1:2" x14ac:dyDescent="0.25">
      <c r="A93" s="6">
        <v>4</v>
      </c>
      <c r="B93" s="6">
        <f t="shared" si="0"/>
        <v>2.9236449100359801E-2</v>
      </c>
    </row>
    <row r="94" spans="1:2" x14ac:dyDescent="0.25">
      <c r="A94" s="6">
        <v>4.0999999999999996</v>
      </c>
      <c r="B94" s="6">
        <f t="shared" si="0"/>
        <v>2.7659960753474495E-2</v>
      </c>
    </row>
    <row r="95" spans="1:2" x14ac:dyDescent="0.25">
      <c r="A95" s="6">
        <v>4.2</v>
      </c>
      <c r="B95" s="6">
        <f t="shared" si="0"/>
        <v>2.6181358978995244E-2</v>
      </c>
    </row>
    <row r="96" spans="1:2" x14ac:dyDescent="0.25">
      <c r="A96" s="6">
        <v>4.3</v>
      </c>
      <c r="B96" s="6">
        <f t="shared" si="0"/>
        <v>2.4793604042523797E-2</v>
      </c>
    </row>
    <row r="97" spans="1:2" x14ac:dyDescent="0.25">
      <c r="A97" s="6">
        <v>4.4000000000000004</v>
      </c>
      <c r="B97" s="6">
        <f t="shared" si="0"/>
        <v>2.3490246572595744E-2</v>
      </c>
    </row>
    <row r="98" spans="1:2" x14ac:dyDescent="0.25">
      <c r="A98" s="6">
        <v>4.5</v>
      </c>
      <c r="B98" s="6">
        <f t="shared" si="0"/>
        <v>2.226536961352496E-2</v>
      </c>
    </row>
    <row r="99" spans="1:2" x14ac:dyDescent="0.25">
      <c r="A99" s="6">
        <v>4.5999999999999996</v>
      </c>
      <c r="B99" s="6">
        <f t="shared" si="0"/>
        <v>2.1113537317447476E-2</v>
      </c>
    </row>
    <row r="100" spans="1:2" x14ac:dyDescent="0.25">
      <c r="A100" s="6">
        <v>4.7</v>
      </c>
      <c r="B100" s="6">
        <f t="shared" si="0"/>
        <v>2.0029749396409256E-2</v>
      </c>
    </row>
    <row r="101" spans="1:2" x14ac:dyDescent="0.25">
      <c r="A101" s="6">
        <v>4.8</v>
      </c>
      <c r="B101" s="6">
        <f t="shared" si="0"/>
        <v>1.9009400587915847E-2</v>
      </c>
    </row>
    <row r="102" spans="1:2" x14ac:dyDescent="0.25">
      <c r="A102" s="6">
        <v>4.9000000000000004</v>
      </c>
      <c r="B102" s="6">
        <f t="shared" si="0"/>
        <v>1.8048244497535903E-2</v>
      </c>
    </row>
    <row r="103" spans="1:2" x14ac:dyDescent="0.25">
      <c r="A103" s="6">
        <v>5</v>
      </c>
      <c r="B103" s="6">
        <f t="shared" si="0"/>
        <v>1.7142361274101511E-2</v>
      </c>
    </row>
    <row r="104" spans="1:2" x14ac:dyDescent="0.25">
      <c r="A104" s="6">
        <v>5.0999999999999996</v>
      </c>
      <c r="B104" s="6">
        <f t="shared" si="0"/>
        <v>1.628812865010465E-2</v>
      </c>
    </row>
    <row r="105" spans="1:2" x14ac:dyDescent="0.25">
      <c r="A105" s="6">
        <v>5.2</v>
      </c>
      <c r="B105" s="6">
        <f t="shared" si="0"/>
        <v>1.5482195944717456E-2</v>
      </c>
    </row>
    <row r="106" spans="1:2" x14ac:dyDescent="0.25">
      <c r="A106" s="6">
        <v>5.3</v>
      </c>
      <c r="B106" s="6">
        <f t="shared" si="0"/>
        <v>1.4721460681608395E-2</v>
      </c>
    </row>
    <row r="107" spans="1:2" x14ac:dyDescent="0.25">
      <c r="A107" s="6">
        <v>5.4</v>
      </c>
      <c r="B107" s="6">
        <f t="shared" si="0"/>
        <v>1.4003047520121659E-2</v>
      </c>
    </row>
    <row r="108" spans="1:2" x14ac:dyDescent="0.25">
      <c r="A108" s="6">
        <v>5.5</v>
      </c>
      <c r="B108" s="6">
        <f t="shared" si="0"/>
        <v>1.3324289237842768E-2</v>
      </c>
    </row>
    <row r="109" spans="1:2" x14ac:dyDescent="0.25">
      <c r="A109" s="6">
        <v>5.6</v>
      </c>
      <c r="B109" s="6">
        <f t="shared" si="0"/>
        <v>1.2682709536235738E-2</v>
      </c>
    </row>
    <row r="110" spans="1:2" x14ac:dyDescent="0.25">
      <c r="A110" s="6">
        <v>5.7</v>
      </c>
      <c r="B110" s="6">
        <f t="shared" si="0"/>
        <v>1.2076007469850986E-2</v>
      </c>
    </row>
    <row r="111" spans="1:2" x14ac:dyDescent="0.25">
      <c r="A111" s="6">
        <v>5.8</v>
      </c>
      <c r="B111" s="6">
        <f t="shared" si="0"/>
        <v>1.1502043324338488E-2</v>
      </c>
    </row>
    <row r="112" spans="1:2" x14ac:dyDescent="0.25">
      <c r="A112" s="6">
        <v>5.9</v>
      </c>
      <c r="B112" s="6">
        <f t="shared" si="0"/>
        <v>1.0958825789799292E-2</v>
      </c>
    </row>
    <row r="113" spans="1:2" x14ac:dyDescent="0.25">
      <c r="A113" s="6">
        <v>6</v>
      </c>
      <c r="B113" s="6">
        <f t="shared" si="0"/>
        <v>1.044450029439759E-2</v>
      </c>
    </row>
    <row r="114" spans="1:2" x14ac:dyDescent="0.25">
      <c r="A114" s="6">
        <v>6.1</v>
      </c>
      <c r="B114" s="6">
        <f t="shared" si="0"/>
        <v>9.9573383790764643E-3</v>
      </c>
    </row>
    <row r="115" spans="1:2" x14ac:dyDescent="0.25">
      <c r="A115" s="6">
        <v>6.2</v>
      </c>
      <c r="B115" s="6">
        <f t="shared" si="0"/>
        <v>9.4957280080393263E-3</v>
      </c>
    </row>
    <row r="116" spans="1:2" x14ac:dyDescent="0.25">
      <c r="A116" s="6">
        <v>6.3</v>
      </c>
      <c r="B116" s="6">
        <f t="shared" si="0"/>
        <v>9.0581647216842181E-3</v>
      </c>
    </row>
    <row r="117" spans="1:2" x14ac:dyDescent="0.25">
      <c r="A117" s="6">
        <v>6.4</v>
      </c>
      <c r="B117" s="6">
        <f t="shared" si="0"/>
        <v>8.6432435491666272E-3</v>
      </c>
    </row>
    <row r="118" spans="1:2" x14ac:dyDescent="0.25">
      <c r="A118" s="6">
        <v>6.5</v>
      </c>
      <c r="B118" s="6">
        <f t="shared" ref="B118:B181" si="1">_xlfn.F.DIST(A118,$B$6,$B$7,0)</f>
        <v>8.2496516069365984E-3</v>
      </c>
    </row>
    <row r="119" spans="1:2" x14ac:dyDescent="0.25">
      <c r="A119" s="6">
        <v>6.6</v>
      </c>
      <c r="B119" s="6">
        <f t="shared" si="1"/>
        <v>7.876161317630883E-3</v>
      </c>
    </row>
    <row r="120" spans="1:2" x14ac:dyDescent="0.25">
      <c r="A120" s="6">
        <v>6.7</v>
      </c>
      <c r="B120" s="6">
        <f t="shared" si="1"/>
        <v>7.5216241907560899E-3</v>
      </c>
    </row>
    <row r="121" spans="1:2" x14ac:dyDescent="0.25">
      <c r="A121" s="6">
        <v>6.8</v>
      </c>
      <c r="B121" s="6">
        <f t="shared" si="1"/>
        <v>7.1849651128072286E-3</v>
      </c>
    </row>
    <row r="122" spans="1:2" x14ac:dyDescent="0.25">
      <c r="A122" s="6">
        <v>6.9</v>
      </c>
      <c r="B122" s="6">
        <f t="shared" si="1"/>
        <v>6.8651770999395047E-3</v>
      </c>
    </row>
    <row r="123" spans="1:2" x14ac:dyDescent="0.25">
      <c r="A123" s="6">
        <v>7</v>
      </c>
      <c r="B123" s="6">
        <f t="shared" si="1"/>
        <v>6.5613164711466332E-3</v>
      </c>
    </row>
    <row r="124" spans="1:2" x14ac:dyDescent="0.25">
      <c r="A124" s="6">
        <v>7.1</v>
      </c>
      <c r="B124" s="6">
        <f t="shared" si="1"/>
        <v>6.2724984041780413E-3</v>
      </c>
    </row>
    <row r="125" spans="1:2" x14ac:dyDescent="0.25">
      <c r="A125" s="6">
        <v>7.2</v>
      </c>
      <c r="B125" s="6">
        <f t="shared" si="1"/>
        <v>5.9978928402215931E-3</v>
      </c>
    </row>
    <row r="126" spans="1:2" x14ac:dyDescent="0.25">
      <c r="A126" s="6">
        <v>7.3</v>
      </c>
      <c r="B126" s="6">
        <f t="shared" si="1"/>
        <v>5.7367207067481191E-3</v>
      </c>
    </row>
    <row r="127" spans="1:2" x14ac:dyDescent="0.25">
      <c r="A127" s="6">
        <v>7.4</v>
      </c>
      <c r="B127" s="6">
        <f t="shared" si="1"/>
        <v>5.4882504309117005E-3</v>
      </c>
    </row>
    <row r="128" spans="1:2" x14ac:dyDescent="0.25">
      <c r="A128" s="6">
        <v>7.5</v>
      </c>
      <c r="B128" s="6">
        <f t="shared" si="1"/>
        <v>5.2517947185713714E-3</v>
      </c>
    </row>
    <row r="129" spans="1:2" x14ac:dyDescent="0.25">
      <c r="A129" s="6">
        <v>7.6</v>
      </c>
      <c r="B129" s="6">
        <f t="shared" si="1"/>
        <v>5.0267075763833534E-3</v>
      </c>
    </row>
    <row r="130" spans="1:2" x14ac:dyDescent="0.25">
      <c r="A130" s="6">
        <v>7.7</v>
      </c>
      <c r="B130" s="6">
        <f t="shared" si="1"/>
        <v>4.8123815565447384E-3</v>
      </c>
    </row>
    <row r="131" spans="1:2" x14ac:dyDescent="0.25">
      <c r="A131" s="6">
        <v>7.8</v>
      </c>
      <c r="B131" s="6">
        <f t="shared" si="1"/>
        <v>4.6082452056763704E-3</v>
      </c>
    </row>
    <row r="132" spans="1:2" x14ac:dyDescent="0.25">
      <c r="A132" s="6">
        <v>7.9</v>
      </c>
      <c r="B132" s="6">
        <f t="shared" si="1"/>
        <v>4.4137607010431056E-3</v>
      </c>
    </row>
    <row r="133" spans="1:2" x14ac:dyDescent="0.25">
      <c r="A133" s="6">
        <v>8</v>
      </c>
      <c r="B133" s="6">
        <f t="shared" si="1"/>
        <v>4.2284216588444716E-3</v>
      </c>
    </row>
    <row r="134" spans="1:2" x14ac:dyDescent="0.25">
      <c r="A134" s="6">
        <v>8.1</v>
      </c>
      <c r="B134" s="6">
        <f t="shared" si="1"/>
        <v>4.0517511006884117E-3</v>
      </c>
    </row>
    <row r="135" spans="1:2" x14ac:dyDescent="0.25">
      <c r="A135" s="6">
        <v>8.1999999999999993</v>
      </c>
      <c r="B135" s="6">
        <f t="shared" si="1"/>
        <v>3.8832995656027311E-3</v>
      </c>
    </row>
    <row r="136" spans="1:2" x14ac:dyDescent="0.25">
      <c r="A136" s="6">
        <v>8.3000000000000007</v>
      </c>
      <c r="B136" s="6">
        <f t="shared" si="1"/>
        <v>3.7226433560577543E-3</v>
      </c>
    </row>
    <row r="137" spans="1:2" x14ac:dyDescent="0.25">
      <c r="A137" s="6">
        <v>8.4</v>
      </c>
      <c r="B137" s="6">
        <f t="shared" si="1"/>
        <v>3.5693829074834268E-3</v>
      </c>
    </row>
    <row r="138" spans="1:2" x14ac:dyDescent="0.25">
      <c r="A138" s="6">
        <v>8.5</v>
      </c>
      <c r="B138" s="6">
        <f t="shared" si="1"/>
        <v>3.4231412716760352E-3</v>
      </c>
    </row>
    <row r="139" spans="1:2" x14ac:dyDescent="0.25">
      <c r="A139" s="6">
        <v>8.6</v>
      </c>
      <c r="B139" s="6">
        <f t="shared" si="1"/>
        <v>3.2835627053145714E-3</v>
      </c>
    </row>
    <row r="140" spans="1:2" x14ac:dyDescent="0.25">
      <c r="A140" s="6">
        <v>8.6999999999999993</v>
      </c>
      <c r="B140" s="6">
        <f t="shared" si="1"/>
        <v>3.1503113555534498E-3</v>
      </c>
    </row>
    <row r="141" spans="1:2" x14ac:dyDescent="0.25">
      <c r="A141" s="6">
        <v>8.8000000000000007</v>
      </c>
      <c r="B141" s="6">
        <f t="shared" si="1"/>
        <v>3.0230700353349473E-3</v>
      </c>
    </row>
    <row r="142" spans="1:2" x14ac:dyDescent="0.25">
      <c r="A142" s="6">
        <v>8.9</v>
      </c>
      <c r="B142" s="6">
        <f t="shared" si="1"/>
        <v>2.9015390816789265E-3</v>
      </c>
    </row>
    <row r="143" spans="1:2" x14ac:dyDescent="0.25">
      <c r="A143" s="6">
        <v>9</v>
      </c>
      <c r="B143" s="6">
        <f t="shared" si="1"/>
        <v>2.7854352907648338E-3</v>
      </c>
    </row>
    <row r="144" spans="1:2" x14ac:dyDescent="0.25">
      <c r="A144" s="6">
        <v>9.1</v>
      </c>
      <c r="B144" s="6">
        <f t="shared" si="1"/>
        <v>2.6744909241281137E-3</v>
      </c>
    </row>
    <row r="145" spans="1:2" x14ac:dyDescent="0.25">
      <c r="A145" s="6">
        <v>9.1999999999999993</v>
      </c>
      <c r="B145" s="6">
        <f t="shared" si="1"/>
        <v>2.5684527807543112E-3</v>
      </c>
    </row>
    <row r="146" spans="1:2" x14ac:dyDescent="0.25">
      <c r="A146" s="6">
        <v>9.3000000000000007</v>
      </c>
      <c r="B146" s="6">
        <f t="shared" si="1"/>
        <v>2.467081330274427E-3</v>
      </c>
    </row>
    <row r="147" spans="1:2" x14ac:dyDescent="0.25">
      <c r="A147" s="6">
        <v>9.4</v>
      </c>
      <c r="B147" s="6">
        <f t="shared" si="1"/>
        <v>2.3701499028481367E-3</v>
      </c>
    </row>
    <row r="148" spans="1:2" x14ac:dyDescent="0.25">
      <c r="A148" s="6">
        <v>9.5</v>
      </c>
      <c r="B148" s="6">
        <f t="shared" si="1"/>
        <v>2.2774439316708838E-3</v>
      </c>
    </row>
    <row r="149" spans="1:2" x14ac:dyDescent="0.25">
      <c r="A149" s="6">
        <v>9.6</v>
      </c>
      <c r="B149" s="6">
        <f t="shared" si="1"/>
        <v>2.1887602443602869E-3</v>
      </c>
    </row>
    <row r="150" spans="1:2" x14ac:dyDescent="0.25">
      <c r="A150" s="6">
        <v>9.6999999999999993</v>
      </c>
      <c r="B150" s="6">
        <f t="shared" si="1"/>
        <v>2.1039063997687854E-3</v>
      </c>
    </row>
    <row r="151" spans="1:2" x14ac:dyDescent="0.25">
      <c r="A151" s="6">
        <v>9.8000000000000007</v>
      </c>
      <c r="B151" s="6">
        <f t="shared" si="1"/>
        <v>2.0227000670366146E-3</v>
      </c>
    </row>
    <row r="152" spans="1:2" x14ac:dyDescent="0.25">
      <c r="A152" s="6">
        <v>9.9</v>
      </c>
      <c r="B152" s="6">
        <f t="shared" si="1"/>
        <v>1.9449684439433105E-3</v>
      </c>
    </row>
    <row r="153" spans="1:2" x14ac:dyDescent="0.25">
      <c r="A153" s="6">
        <v>10</v>
      </c>
      <c r="B153" s="6">
        <f t="shared" si="1"/>
        <v>1.8705477118399639E-3</v>
      </c>
    </row>
    <row r="154" spans="1:2" x14ac:dyDescent="0.25">
      <c r="A154" s="6">
        <v>10.1</v>
      </c>
      <c r="B154" s="6">
        <f t="shared" si="1"/>
        <v>1.7992825246496305E-3</v>
      </c>
    </row>
    <row r="155" spans="1:2" x14ac:dyDescent="0.25">
      <c r="A155" s="6">
        <v>10.199999999999999</v>
      </c>
      <c r="B155" s="6">
        <f t="shared" si="1"/>
        <v>1.7310255296117229E-3</v>
      </c>
    </row>
    <row r="156" spans="1:2" x14ac:dyDescent="0.25">
      <c r="A156" s="6">
        <v>10.3</v>
      </c>
      <c r="B156" s="6">
        <f t="shared" si="1"/>
        <v>1.6656369176190689E-3</v>
      </c>
    </row>
    <row r="157" spans="1:2" x14ac:dyDescent="0.25">
      <c r="A157" s="6">
        <v>10.4</v>
      </c>
      <c r="B157" s="6">
        <f t="shared" si="1"/>
        <v>1.6029840011553317E-3</v>
      </c>
    </row>
    <row r="158" spans="1:2" x14ac:dyDescent="0.25">
      <c r="A158" s="6">
        <v>10.5</v>
      </c>
      <c r="B158" s="6">
        <f t="shared" si="1"/>
        <v>1.5429408179865865E-3</v>
      </c>
    </row>
    <row r="159" spans="1:2" x14ac:dyDescent="0.25">
      <c r="A159" s="6">
        <v>10.6</v>
      </c>
      <c r="B159" s="6">
        <f t="shared" si="1"/>
        <v>1.4853877588953332E-3</v>
      </c>
    </row>
    <row r="160" spans="1:2" x14ac:dyDescent="0.25">
      <c r="A160" s="6">
        <v>10.7</v>
      </c>
      <c r="B160" s="6">
        <f t="shared" si="1"/>
        <v>1.4302112178690126E-3</v>
      </c>
    </row>
    <row r="161" spans="1:2" x14ac:dyDescent="0.25">
      <c r="A161" s="6">
        <v>10.8</v>
      </c>
      <c r="B161" s="6">
        <f t="shared" si="1"/>
        <v>1.3773032632691954E-3</v>
      </c>
    </row>
    <row r="162" spans="1:2" x14ac:dyDescent="0.25">
      <c r="A162" s="6">
        <v>10.9</v>
      </c>
      <c r="B162" s="6">
        <f t="shared" si="1"/>
        <v>1.3265613286127804E-3</v>
      </c>
    </row>
    <row r="163" spans="1:2" x14ac:dyDescent="0.25">
      <c r="A163" s="6">
        <v>11</v>
      </c>
      <c r="B163" s="6">
        <f t="shared" si="1"/>
        <v>1.2778879216935226E-3</v>
      </c>
    </row>
    <row r="164" spans="1:2" x14ac:dyDescent="0.25">
      <c r="A164" s="6">
        <v>11.1</v>
      </c>
      <c r="B164" s="6">
        <f t="shared" si="1"/>
        <v>1.2311903508618E-3</v>
      </c>
    </row>
    <row r="165" spans="1:2" x14ac:dyDescent="0.25">
      <c r="A165" s="6">
        <v>11.2</v>
      </c>
      <c r="B165" s="6">
        <f t="shared" si="1"/>
        <v>1.1863804673632389E-3</v>
      </c>
    </row>
    <row r="166" spans="1:2" x14ac:dyDescent="0.25">
      <c r="A166" s="6">
        <v>11.3</v>
      </c>
      <c r="B166" s="6">
        <f t="shared" si="1"/>
        <v>1.1433744227131882E-3</v>
      </c>
    </row>
    <row r="167" spans="1:2" x14ac:dyDescent="0.25">
      <c r="A167" s="6">
        <v>11.4</v>
      </c>
      <c r="B167" s="6">
        <f t="shared" si="1"/>
        <v>1.1020924401547909E-3</v>
      </c>
    </row>
    <row r="168" spans="1:2" x14ac:dyDescent="0.25">
      <c r="A168" s="6">
        <v>11.5</v>
      </c>
      <c r="B168" s="6">
        <f t="shared" si="1"/>
        <v>1.0624585993137294E-3</v>
      </c>
    </row>
    <row r="169" spans="1:2" x14ac:dyDescent="0.25">
      <c r="A169" s="6">
        <v>11.6</v>
      </c>
      <c r="B169" s="6">
        <f t="shared" si="1"/>
        <v>1.0244006332232277E-3</v>
      </c>
    </row>
    <row r="170" spans="1:2" x14ac:dyDescent="0.25">
      <c r="A170" s="6">
        <v>11.7</v>
      </c>
      <c r="B170" s="6">
        <f t="shared" si="1"/>
        <v>9.8784973694900882E-4</v>
      </c>
    </row>
    <row r="171" spans="1:2" x14ac:dyDescent="0.25">
      <c r="A171" s="6">
        <v>11.8</v>
      </c>
      <c r="B171" s="6">
        <f t="shared" si="1"/>
        <v>9.5274038709576429E-4</v>
      </c>
    </row>
    <row r="172" spans="1:2" x14ac:dyDescent="0.25">
      <c r="A172" s="6">
        <v>11.9</v>
      </c>
      <c r="B172" s="6">
        <f t="shared" si="1"/>
        <v>9.1901017152490891E-4</v>
      </c>
    </row>
    <row r="173" spans="1:2" x14ac:dyDescent="0.25">
      <c r="A173" s="6">
        <v>12</v>
      </c>
      <c r="B173" s="6">
        <f t="shared" si="1"/>
        <v>8.8659962865799259E-4</v>
      </c>
    </row>
    <row r="174" spans="1:2" x14ac:dyDescent="0.25">
      <c r="A174" s="6">
        <v>12.1</v>
      </c>
      <c r="B174" s="6">
        <f t="shared" si="1"/>
        <v>8.5545209578165706E-4</v>
      </c>
    </row>
    <row r="175" spans="1:2" x14ac:dyDescent="0.25">
      <c r="A175" s="6">
        <v>12.2</v>
      </c>
      <c r="B175" s="6">
        <f t="shared" si="1"/>
        <v>8.2551356580842436E-4</v>
      </c>
    </row>
    <row r="176" spans="1:2" x14ac:dyDescent="0.25">
      <c r="A176" s="6">
        <v>12.3</v>
      </c>
      <c r="B176" s="6">
        <f t="shared" si="1"/>
        <v>7.9673255198342682E-4</v>
      </c>
    </row>
    <row r="177" spans="1:2" x14ac:dyDescent="0.25">
      <c r="A177" s="6">
        <v>12.4</v>
      </c>
      <c r="B177" s="6">
        <f t="shared" si="1"/>
        <v>7.6905996006033787E-4</v>
      </c>
    </row>
    <row r="178" spans="1:2" x14ac:dyDescent="0.25">
      <c r="A178" s="6">
        <v>12.5</v>
      </c>
      <c r="B178" s="6">
        <f t="shared" si="1"/>
        <v>7.424489675006724E-4</v>
      </c>
    </row>
    <row r="179" spans="1:2" x14ac:dyDescent="0.25">
      <c r="A179" s="6">
        <v>12.6</v>
      </c>
      <c r="B179" s="6">
        <f t="shared" si="1"/>
        <v>7.1685490927937375E-4</v>
      </c>
    </row>
    <row r="180" spans="1:2" x14ac:dyDescent="0.25">
      <c r="A180" s="6">
        <v>12.7</v>
      </c>
      <c r="B180" s="6">
        <f t="shared" si="1"/>
        <v>6.9223516990628395E-4</v>
      </c>
    </row>
    <row r="181" spans="1:2" x14ac:dyDescent="0.25">
      <c r="A181" s="6">
        <v>12.8</v>
      </c>
      <c r="B181" s="6">
        <f t="shared" si="1"/>
        <v>6.6854908129800072E-4</v>
      </c>
    </row>
    <row r="182" spans="1:2" x14ac:dyDescent="0.25">
      <c r="A182" s="6">
        <v>12.9</v>
      </c>
      <c r="B182" s="6">
        <f t="shared" ref="B182:B245" si="2">_xlfn.F.DIST(A182,$B$6,$B$7,0)</f>
        <v>6.4575782615782873E-4</v>
      </c>
    </row>
    <row r="183" spans="1:2" x14ac:dyDescent="0.25">
      <c r="A183" s="6">
        <v>13</v>
      </c>
      <c r="B183" s="6">
        <f t="shared" si="2"/>
        <v>6.2382434654305145E-4</v>
      </c>
    </row>
    <row r="184" spans="1:2" x14ac:dyDescent="0.25">
      <c r="A184" s="6">
        <v>13.1</v>
      </c>
      <c r="B184" s="6">
        <f t="shared" si="2"/>
        <v>6.0271325731896881E-4</v>
      </c>
    </row>
    <row r="185" spans="1:2" x14ac:dyDescent="0.25">
      <c r="A185" s="6">
        <v>13.2</v>
      </c>
      <c r="B185" s="6">
        <f t="shared" si="2"/>
        <v>5.823907642178251E-4</v>
      </c>
    </row>
    <row r="186" spans="1:2" x14ac:dyDescent="0.25">
      <c r="A186" s="6">
        <v>13.3</v>
      </c>
      <c r="B186" s="6">
        <f t="shared" si="2"/>
        <v>5.6282458623831838E-4</v>
      </c>
    </row>
    <row r="187" spans="1:2" x14ac:dyDescent="0.25">
      <c r="A187" s="6">
        <v>13.4</v>
      </c>
      <c r="B187" s="6">
        <f t="shared" si="2"/>
        <v>5.4398388213770094E-4</v>
      </c>
    </row>
    <row r="188" spans="1:2" x14ac:dyDescent="0.25">
      <c r="A188" s="6">
        <v>13.5</v>
      </c>
      <c r="B188" s="6">
        <f t="shared" si="2"/>
        <v>5.2583918078371315E-4</v>
      </c>
    </row>
    <row r="189" spans="1:2" x14ac:dyDescent="0.25">
      <c r="A189" s="6">
        <v>13.6</v>
      </c>
      <c r="B189" s="6">
        <f t="shared" si="2"/>
        <v>5.0836231514786716E-4</v>
      </c>
    </row>
    <row r="190" spans="1:2" x14ac:dyDescent="0.25">
      <c r="A190" s="6">
        <v>13.7</v>
      </c>
      <c r="B190" s="6">
        <f t="shared" si="2"/>
        <v>4.9152635973489026E-4</v>
      </c>
    </row>
    <row r="191" spans="1:2" x14ac:dyDescent="0.25">
      <c r="A191" s="6">
        <v>13.8</v>
      </c>
      <c r="B191" s="6">
        <f t="shared" si="2"/>
        <v>4.7530557125555889E-4</v>
      </c>
    </row>
    <row r="192" spans="1:2" x14ac:dyDescent="0.25">
      <c r="A192" s="6">
        <v>13.9</v>
      </c>
      <c r="B192" s="6">
        <f t="shared" si="2"/>
        <v>4.5967533236181189E-4</v>
      </c>
    </row>
    <row r="193" spans="1:2" x14ac:dyDescent="0.25">
      <c r="A193" s="6">
        <v>14</v>
      </c>
      <c r="B193" s="6">
        <f t="shared" si="2"/>
        <v>4.4461209827388143E-4</v>
      </c>
    </row>
    <row r="194" spans="1:2" x14ac:dyDescent="0.25">
      <c r="A194" s="6">
        <v>14.1</v>
      </c>
      <c r="B194" s="6">
        <f t="shared" si="2"/>
        <v>4.3009334613935865E-4</v>
      </c>
    </row>
    <row r="195" spans="1:2" x14ac:dyDescent="0.25">
      <c r="A195" s="6">
        <v>14.2</v>
      </c>
      <c r="B195" s="6">
        <f t="shared" si="2"/>
        <v>4.1609752697364152E-4</v>
      </c>
    </row>
    <row r="196" spans="1:2" x14ac:dyDescent="0.25">
      <c r="A196" s="6">
        <v>14.3</v>
      </c>
      <c r="B196" s="6">
        <f t="shared" si="2"/>
        <v>4.0260402004011132E-4</v>
      </c>
    </row>
    <row r="197" spans="1:2" x14ac:dyDescent="0.25">
      <c r="A197" s="6">
        <v>14.4</v>
      </c>
      <c r="B197" s="6">
        <f t="shared" si="2"/>
        <v>3.8959308953675012E-4</v>
      </c>
    </row>
    <row r="198" spans="1:2" x14ac:dyDescent="0.25">
      <c r="A198" s="6">
        <v>14.5</v>
      </c>
      <c r="B198" s="6">
        <f t="shared" si="2"/>
        <v>3.7704584346370893E-4</v>
      </c>
    </row>
    <row r="199" spans="1:2" x14ac:dyDescent="0.25">
      <c r="A199" s="6">
        <v>14.6</v>
      </c>
      <c r="B199" s="6">
        <f t="shared" si="2"/>
        <v>3.649441945536872E-4</v>
      </c>
    </row>
    <row r="200" spans="1:2" x14ac:dyDescent="0.25">
      <c r="A200" s="6">
        <v>14.7</v>
      </c>
      <c r="B200" s="6">
        <f t="shared" si="2"/>
        <v>3.532708231538413E-4</v>
      </c>
    </row>
    <row r="201" spans="1:2" x14ac:dyDescent="0.25">
      <c r="A201" s="6">
        <v>14.8</v>
      </c>
      <c r="B201" s="6">
        <f t="shared" si="2"/>
        <v>3.4200914195438152E-4</v>
      </c>
    </row>
    <row r="202" spans="1:2" x14ac:dyDescent="0.25">
      <c r="A202" s="6">
        <v>14.9</v>
      </c>
      <c r="B202" s="6">
        <f t="shared" si="2"/>
        <v>3.3114326246506997E-4</v>
      </c>
    </row>
    <row r="203" spans="1:2" x14ac:dyDescent="0.25">
      <c r="A203" s="6">
        <v>15</v>
      </c>
      <c r="B203" s="6">
        <f t="shared" si="2"/>
        <v>3.206579631464811E-4</v>
      </c>
    </row>
    <row r="204" spans="1:2" x14ac:dyDescent="0.25">
      <c r="A204" s="6">
        <v>15.1</v>
      </c>
      <c r="B204" s="6">
        <f t="shared" si="2"/>
        <v>3.1053865910823827E-4</v>
      </c>
    </row>
    <row r="205" spans="1:2" x14ac:dyDescent="0.25">
      <c r="A205" s="6">
        <v>15.2</v>
      </c>
      <c r="B205" s="6">
        <f t="shared" si="2"/>
        <v>3.0077137329140172E-4</v>
      </c>
    </row>
    <row r="206" spans="1:2" x14ac:dyDescent="0.25">
      <c r="A206" s="6">
        <v>15.3</v>
      </c>
      <c r="B206" s="6">
        <f t="shared" si="2"/>
        <v>2.9134270905689983E-4</v>
      </c>
    </row>
    <row r="207" spans="1:2" x14ac:dyDescent="0.25">
      <c r="A207" s="6">
        <v>15.4</v>
      </c>
      <c r="B207" s="6">
        <f t="shared" si="2"/>
        <v>2.8223982410629074E-4</v>
      </c>
    </row>
    <row r="208" spans="1:2" x14ac:dyDescent="0.25">
      <c r="A208" s="6">
        <v>15.5</v>
      </c>
      <c r="B208" s="6">
        <f t="shared" si="2"/>
        <v>2.7345040566528891E-4</v>
      </c>
    </row>
    <row r="209" spans="1:2" x14ac:dyDescent="0.25">
      <c r="A209" s="6">
        <v>15.6</v>
      </c>
      <c r="B209" s="6">
        <f t="shared" si="2"/>
        <v>2.6496264686437385E-4</v>
      </c>
    </row>
    <row r="210" spans="1:2" x14ac:dyDescent="0.25">
      <c r="A210" s="6">
        <v>15.7</v>
      </c>
      <c r="B210" s="6">
        <f t="shared" si="2"/>
        <v>2.5676522425447344E-4</v>
      </c>
    </row>
    <row r="211" spans="1:2" x14ac:dyDescent="0.25">
      <c r="A211" s="6">
        <v>15.8</v>
      </c>
      <c r="B211" s="6">
        <f t="shared" si="2"/>
        <v>2.4884727639913688E-4</v>
      </c>
    </row>
    <row r="212" spans="1:2" x14ac:dyDescent="0.25">
      <c r="A212" s="6">
        <v>15.9</v>
      </c>
      <c r="B212" s="6">
        <f t="shared" si="2"/>
        <v>2.4119838348786709E-4</v>
      </c>
    </row>
    <row r="213" spans="1:2" x14ac:dyDescent="0.25">
      <c r="A213" s="6">
        <v>16</v>
      </c>
      <c r="B213" s="6">
        <f t="shared" si="2"/>
        <v>2.3380854791831625E-4</v>
      </c>
    </row>
    <row r="214" spans="1:2" x14ac:dyDescent="0.25">
      <c r="A214" s="6">
        <v>16.100000000000001</v>
      </c>
      <c r="B214" s="6">
        <f t="shared" si="2"/>
        <v>2.2666817579792268E-4</v>
      </c>
    </row>
    <row r="215" spans="1:2" x14ac:dyDescent="0.25">
      <c r="A215" s="6">
        <v>16.2</v>
      </c>
      <c r="B215" s="6">
        <f t="shared" si="2"/>
        <v>2.1976805931825925E-4</v>
      </c>
    </row>
    <row r="216" spans="1:2" x14ac:dyDescent="0.25">
      <c r="A216" s="6">
        <v>16.3</v>
      </c>
      <c r="B216" s="6">
        <f t="shared" si="2"/>
        <v>2.1309935995791337E-4</v>
      </c>
    </row>
    <row r="217" spans="1:2" x14ac:dyDescent="0.25">
      <c r="A217" s="6">
        <v>16.399999999999999</v>
      </c>
      <c r="B217" s="6">
        <f t="shared" si="2"/>
        <v>2.0665359247210708E-4</v>
      </c>
    </row>
    <row r="218" spans="1:2" x14ac:dyDescent="0.25">
      <c r="A218" s="6">
        <v>16.5</v>
      </c>
      <c r="B218" s="6">
        <f t="shared" si="2"/>
        <v>2.0042260962951978E-4</v>
      </c>
    </row>
    <row r="219" spans="1:2" x14ac:dyDescent="0.25">
      <c r="A219" s="6">
        <v>16.600000000000001</v>
      </c>
      <c r="B219" s="6">
        <f t="shared" si="2"/>
        <v>1.9439858765890903E-4</v>
      </c>
    </row>
    <row r="220" spans="1:2" x14ac:dyDescent="0.25">
      <c r="A220" s="6">
        <v>16.7</v>
      </c>
      <c r="B220" s="6">
        <f t="shared" si="2"/>
        <v>1.8857401237012042E-4</v>
      </c>
    </row>
    <row r="221" spans="1:2" x14ac:dyDescent="0.25">
      <c r="A221" s="6">
        <v>16.8</v>
      </c>
      <c r="B221" s="6">
        <f t="shared" si="2"/>
        <v>1.8294166591596909E-4</v>
      </c>
    </row>
    <row r="222" spans="1:2" x14ac:dyDescent="0.25">
      <c r="A222" s="6">
        <v>16.899999999999999</v>
      </c>
      <c r="B222" s="6">
        <f t="shared" si="2"/>
        <v>1.7749461416326253E-4</v>
      </c>
    </row>
    <row r="223" spans="1:2" x14ac:dyDescent="0.25">
      <c r="A223" s="6">
        <v>17</v>
      </c>
      <c r="B223" s="6">
        <f t="shared" si="2"/>
        <v>1.7222619464290356E-4</v>
      </c>
    </row>
    <row r="224" spans="1:2" x14ac:dyDescent="0.25">
      <c r="A224" s="6">
        <v>17.100000000000001</v>
      </c>
      <c r="B224" s="6">
        <f t="shared" si="2"/>
        <v>1.6713000505060876E-4</v>
      </c>
    </row>
    <row r="225" spans="1:2" x14ac:dyDescent="0.25">
      <c r="A225" s="6">
        <v>17.2</v>
      </c>
      <c r="B225" s="6">
        <f t="shared" si="2"/>
        <v>1.6219989227126764E-4</v>
      </c>
    </row>
    <row r="226" spans="1:2" x14ac:dyDescent="0.25">
      <c r="A226" s="6">
        <v>17.3</v>
      </c>
      <c r="B226" s="6">
        <f t="shared" si="2"/>
        <v>1.5742994190137989E-4</v>
      </c>
    </row>
    <row r="227" spans="1:2" x14ac:dyDescent="0.25">
      <c r="A227" s="6">
        <v>17.399999999999999</v>
      </c>
      <c r="B227" s="6">
        <f t="shared" si="2"/>
        <v>1.5281446824534959E-4</v>
      </c>
    </row>
    <row r="228" spans="1:2" x14ac:dyDescent="0.25">
      <c r="A228" s="6">
        <v>17.5</v>
      </c>
      <c r="B228" s="6">
        <f t="shared" si="2"/>
        <v>1.483480047626605E-4</v>
      </c>
    </row>
    <row r="229" spans="1:2" x14ac:dyDescent="0.25">
      <c r="A229" s="6">
        <v>17.600000000000001</v>
      </c>
      <c r="B229" s="6">
        <f t="shared" si="2"/>
        <v>1.4402529494416207E-4</v>
      </c>
    </row>
    <row r="230" spans="1:2" x14ac:dyDescent="0.25">
      <c r="A230" s="6">
        <v>17.7</v>
      </c>
      <c r="B230" s="6">
        <f t="shared" si="2"/>
        <v>1.3984128359680625E-4</v>
      </c>
    </row>
    <row r="231" spans="1:2" x14ac:dyDescent="0.25">
      <c r="A231" s="6">
        <v>17.8</v>
      </c>
      <c r="B231" s="6">
        <f t="shared" si="2"/>
        <v>1.3579110851724552E-4</v>
      </c>
    </row>
    <row r="232" spans="1:2" x14ac:dyDescent="0.25">
      <c r="A232" s="6">
        <v>17.899999999999999</v>
      </c>
      <c r="B232" s="6">
        <f t="shared" si="2"/>
        <v>1.3187009253570327E-4</v>
      </c>
    </row>
    <row r="233" spans="1:2" x14ac:dyDescent="0.25">
      <c r="A233" s="6">
        <v>18</v>
      </c>
      <c r="B233" s="6">
        <f t="shared" si="2"/>
        <v>1.2807373591247926E-4</v>
      </c>
    </row>
    <row r="234" spans="1:2" x14ac:dyDescent="0.25">
      <c r="A234" s="6">
        <v>18.100000000000001</v>
      </c>
      <c r="B234" s="6">
        <f t="shared" si="2"/>
        <v>1.2439770907034269E-4</v>
      </c>
    </row>
    <row r="235" spans="1:2" x14ac:dyDescent="0.25">
      <c r="A235" s="6">
        <v>18.2</v>
      </c>
      <c r="B235" s="6">
        <f t="shared" si="2"/>
        <v>1.208378456469292E-4</v>
      </c>
    </row>
    <row r="236" spans="1:2" x14ac:dyDescent="0.25">
      <c r="A236" s="6">
        <v>18.3</v>
      </c>
      <c r="B236" s="6">
        <f t="shared" si="2"/>
        <v>1.1739013585203973E-4</v>
      </c>
    </row>
    <row r="237" spans="1:2" x14ac:dyDescent="0.25">
      <c r="A237" s="6">
        <v>18.399999999999999</v>
      </c>
      <c r="B237" s="6">
        <f t="shared" si="2"/>
        <v>1.1405072011552467E-4</v>
      </c>
    </row>
    <row r="238" spans="1:2" x14ac:dyDescent="0.25">
      <c r="A238" s="6">
        <v>18.5</v>
      </c>
      <c r="B238" s="6">
        <f t="shared" si="2"/>
        <v>1.1081588301213006E-4</v>
      </c>
    </row>
    <row r="239" spans="1:2" x14ac:dyDescent="0.25">
      <c r="A239" s="6">
        <v>18.600000000000001</v>
      </c>
      <c r="B239" s="6">
        <f t="shared" si="2"/>
        <v>1.0768204745037997E-4</v>
      </c>
    </row>
    <row r="240" spans="1:2" x14ac:dyDescent="0.25">
      <c r="A240" s="6">
        <v>18.7</v>
      </c>
      <c r="B240" s="6">
        <f t="shared" si="2"/>
        <v>1.0464576911321628E-4</v>
      </c>
    </row>
    <row r="241" spans="1:2" x14ac:dyDescent="0.25">
      <c r="A241" s="6">
        <v>18.8</v>
      </c>
      <c r="B241" s="6">
        <f t="shared" si="2"/>
        <v>1.0170373113870084E-4</v>
      </c>
    </row>
    <row r="242" spans="1:2" x14ac:dyDescent="0.25">
      <c r="A242" s="6">
        <v>18.899999999999999</v>
      </c>
      <c r="B242" s="6">
        <f t="shared" si="2"/>
        <v>9.885273902970345E-5</v>
      </c>
    </row>
    <row r="243" spans="1:2" x14ac:dyDescent="0.25">
      <c r="A243" s="6">
        <v>19</v>
      </c>
      <c r="B243" s="6">
        <f t="shared" si="2"/>
        <v>9.6089715782011592E-5</v>
      </c>
    </row>
    <row r="244" spans="1:2" x14ac:dyDescent="0.25">
      <c r="A244" s="6">
        <v>19.100000000000001</v>
      </c>
      <c r="B244" s="6">
        <f t="shared" si="2"/>
        <v>9.3411697220830973E-5</v>
      </c>
    </row>
    <row r="245" spans="1:2" x14ac:dyDescent="0.25">
      <c r="A245" s="6">
        <v>19.2</v>
      </c>
      <c r="B245" s="6">
        <f t="shared" si="2"/>
        <v>9.0815827536144797E-5</v>
      </c>
    </row>
    <row r="246" spans="1:2" x14ac:dyDescent="0.25">
      <c r="A246" s="6">
        <v>19.3</v>
      </c>
      <c r="B246" s="6">
        <f t="shared" ref="B246:B309" si="3">_xlfn.F.DIST(A246,$B$6,$B$7,0)</f>
        <v>8.8299355007846975E-5</v>
      </c>
    </row>
    <row r="247" spans="1:2" x14ac:dyDescent="0.25">
      <c r="A247" s="6">
        <v>19.399999999999999</v>
      </c>
      <c r="B247" s="6">
        <f t="shared" si="3"/>
        <v>8.5859627912019898E-5</v>
      </c>
    </row>
    <row r="248" spans="1:2" x14ac:dyDescent="0.25">
      <c r="A248" s="6">
        <v>19.5</v>
      </c>
      <c r="B248" s="6">
        <f t="shared" si="3"/>
        <v>8.3494090600153421E-5</v>
      </c>
    </row>
    <row r="249" spans="1:2" x14ac:dyDescent="0.25">
      <c r="A249" s="6">
        <v>19.600000000000001</v>
      </c>
      <c r="B249" s="6">
        <f t="shared" si="3"/>
        <v>8.1200279743465678E-5</v>
      </c>
    </row>
    <row r="250" spans="1:2" x14ac:dyDescent="0.25">
      <c r="A250" s="6">
        <v>19.7</v>
      </c>
      <c r="B250" s="6">
        <f t="shared" si="3"/>
        <v>7.8975820734916046E-5</v>
      </c>
    </row>
    <row r="251" spans="1:2" x14ac:dyDescent="0.25">
      <c r="A251" s="6">
        <v>19.8</v>
      </c>
      <c r="B251" s="6">
        <f t="shared" si="3"/>
        <v>7.681842424179524E-5</v>
      </c>
    </row>
    <row r="252" spans="1:2" x14ac:dyDescent="0.25">
      <c r="A252" s="6">
        <v>19.899999999999999</v>
      </c>
      <c r="B252" s="6">
        <f t="shared" si="3"/>
        <v>7.4725882902180362E-5</v>
      </c>
    </row>
    <row r="253" spans="1:2" x14ac:dyDescent="0.25">
      <c r="A253" s="6">
        <v>20</v>
      </c>
      <c r="B253" s="6">
        <f t="shared" si="3"/>
        <v>7.2696068158810583E-5</v>
      </c>
    </row>
    <row r="254" spans="1:2" x14ac:dyDescent="0.25">
      <c r="A254" s="6">
        <v>20.100000000000001</v>
      </c>
      <c r="B254" s="6">
        <f t="shared" si="3"/>
        <v>7.0726927224279941E-5</v>
      </c>
    </row>
    <row r="255" spans="1:2" x14ac:dyDescent="0.25">
      <c r="A255" s="6">
        <v>20.2</v>
      </c>
      <c r="B255" s="6">
        <f t="shared" si="3"/>
        <v>6.8816480171720907E-5</v>
      </c>
    </row>
    <row r="256" spans="1:2" x14ac:dyDescent="0.25">
      <c r="A256" s="6">
        <v>20.3</v>
      </c>
      <c r="B256" s="6">
        <f t="shared" si="3"/>
        <v>6.6962817145424351E-5</v>
      </c>
    </row>
    <row r="257" spans="1:2" x14ac:dyDescent="0.25">
      <c r="A257" s="6">
        <v>20.399999999999999</v>
      </c>
      <c r="B257" s="6">
        <f t="shared" si="3"/>
        <v>6.5164095686112111E-5</v>
      </c>
    </row>
    <row r="258" spans="1:2" x14ac:dyDescent="0.25">
      <c r="A258" s="6">
        <v>20.5</v>
      </c>
      <c r="B258" s="6">
        <f t="shared" si="3"/>
        <v>6.3418538165818138E-5</v>
      </c>
    </row>
    <row r="259" spans="1:2" x14ac:dyDescent="0.25">
      <c r="A259" s="6">
        <v>20.6</v>
      </c>
      <c r="B259" s="6">
        <f t="shared" si="3"/>
        <v>6.1724429327582634E-5</v>
      </c>
    </row>
    <row r="260" spans="1:2" x14ac:dyDescent="0.25">
      <c r="A260" s="6">
        <v>20.7</v>
      </c>
      <c r="B260" s="6">
        <f t="shared" si="3"/>
        <v>6.0080113925368373E-5</v>
      </c>
    </row>
    <row r="261" spans="1:2" x14ac:dyDescent="0.25">
      <c r="A261" s="6">
        <v>20.8</v>
      </c>
      <c r="B261" s="6">
        <f t="shared" si="3"/>
        <v>5.8483994459844864E-5</v>
      </c>
    </row>
    <row r="262" spans="1:2" x14ac:dyDescent="0.25">
      <c r="A262" s="6">
        <v>20.9</v>
      </c>
      <c r="B262" s="6">
        <f t="shared" si="3"/>
        <v>5.6934529005869357E-5</v>
      </c>
    </row>
    <row r="263" spans="1:2" x14ac:dyDescent="0.25">
      <c r="A263" s="6">
        <v>21</v>
      </c>
      <c r="B263" s="6">
        <f t="shared" si="3"/>
        <v>5.5430229127695546E-5</v>
      </c>
    </row>
    <row r="264" spans="1:2" x14ac:dyDescent="0.25">
      <c r="A264" s="6">
        <v>21.1</v>
      </c>
      <c r="B264" s="6">
        <f t="shared" si="3"/>
        <v>5.3969657878128714E-5</v>
      </c>
    </row>
    <row r="265" spans="1:2" x14ac:dyDescent="0.25">
      <c r="A265" s="6">
        <v>21.2</v>
      </c>
      <c r="B265" s="6">
        <f t="shared" si="3"/>
        <v>5.2551427878001536E-5</v>
      </c>
    </row>
    <row r="266" spans="1:2" x14ac:dyDescent="0.25">
      <c r="A266" s="6">
        <v>21.3</v>
      </c>
      <c r="B266" s="6">
        <f t="shared" si="3"/>
        <v>5.1174199472537041E-5</v>
      </c>
    </row>
    <row r="267" spans="1:2" x14ac:dyDescent="0.25">
      <c r="A267" s="6">
        <v>21.4</v>
      </c>
      <c r="B267" s="6">
        <f t="shared" si="3"/>
        <v>4.9836678961299369E-5</v>
      </c>
    </row>
    <row r="268" spans="1:2" x14ac:dyDescent="0.25">
      <c r="A268" s="6">
        <v>21.5</v>
      </c>
      <c r="B268" s="6">
        <f t="shared" si="3"/>
        <v>4.8537616898596123E-5</v>
      </c>
    </row>
    <row r="269" spans="1:2" x14ac:dyDescent="0.25">
      <c r="A269" s="6">
        <v>21.6</v>
      </c>
      <c r="B269" s="6">
        <f t="shared" si="3"/>
        <v>4.7275806461334728E-5</v>
      </c>
    </row>
    <row r="270" spans="1:2" x14ac:dyDescent="0.25">
      <c r="A270" s="6">
        <v>21.7</v>
      </c>
      <c r="B270" s="6">
        <f t="shared" si="3"/>
        <v>4.6050081881470748E-5</v>
      </c>
    </row>
    <row r="271" spans="1:2" x14ac:dyDescent="0.25">
      <c r="A271" s="6">
        <v>21.8</v>
      </c>
      <c r="B271" s="6">
        <f t="shared" si="3"/>
        <v>4.4859316940317475E-5</v>
      </c>
    </row>
    <row r="272" spans="1:2" x14ac:dyDescent="0.25">
      <c r="A272" s="6">
        <v>21.9</v>
      </c>
      <c r="B272" s="6">
        <f t="shared" si="3"/>
        <v>4.3702423522106677E-5</v>
      </c>
    </row>
    <row r="273" spans="1:2" x14ac:dyDescent="0.25">
      <c r="A273" s="6">
        <v>22</v>
      </c>
      <c r="B273" s="6">
        <f t="shared" si="3"/>
        <v>4.257835022430855E-5</v>
      </c>
    </row>
    <row r="274" spans="1:2" x14ac:dyDescent="0.25">
      <c r="A274" s="6">
        <v>22.1</v>
      </c>
      <c r="B274" s="6">
        <f t="shared" si="3"/>
        <v>4.1486081022332217E-5</v>
      </c>
    </row>
    <row r="275" spans="1:2" x14ac:dyDescent="0.25">
      <c r="A275" s="6">
        <v>22.2</v>
      </c>
      <c r="B275" s="6">
        <f t="shared" si="3"/>
        <v>4.0424633986330168E-5</v>
      </c>
    </row>
    <row r="276" spans="1:2" x14ac:dyDescent="0.25">
      <c r="A276" s="6">
        <v>22.3</v>
      </c>
      <c r="B276" s="6">
        <f t="shared" si="3"/>
        <v>3.9393060047938207E-5</v>
      </c>
    </row>
    <row r="277" spans="1:2" x14ac:dyDescent="0.25">
      <c r="A277" s="6">
        <v>22.4</v>
      </c>
      <c r="B277" s="6">
        <f t="shared" si="3"/>
        <v>3.8390441814870086E-5</v>
      </c>
    </row>
    <row r="278" spans="1:2" x14ac:dyDescent="0.25">
      <c r="A278" s="6">
        <v>22.5</v>
      </c>
      <c r="B278" s="6">
        <f t="shared" si="3"/>
        <v>3.7415892431385146E-5</v>
      </c>
    </row>
    <row r="279" spans="1:2" x14ac:dyDescent="0.25">
      <c r="A279" s="6">
        <v>22.6</v>
      </c>
      <c r="B279" s="6">
        <f t="shared" si="3"/>
        <v>3.6468554482733427E-5</v>
      </c>
    </row>
    <row r="280" spans="1:2" x14ac:dyDescent="0.25">
      <c r="A280" s="6">
        <v>22.7</v>
      </c>
      <c r="B280" s="6">
        <f t="shared" si="3"/>
        <v>3.5547598941761649E-5</v>
      </c>
    </row>
    <row r="281" spans="1:2" x14ac:dyDescent="0.25">
      <c r="A281" s="6">
        <v>22.8</v>
      </c>
      <c r="B281" s="6">
        <f t="shared" si="3"/>
        <v>3.4652224155949898E-5</v>
      </c>
    </row>
    <row r="282" spans="1:2" x14ac:dyDescent="0.25">
      <c r="A282" s="6">
        <v>22.9</v>
      </c>
      <c r="B282" s="6">
        <f t="shared" si="3"/>
        <v>3.3781654873217713E-5</v>
      </c>
    </row>
    <row r="283" spans="1:2" x14ac:dyDescent="0.25">
      <c r="A283" s="6">
        <v>23</v>
      </c>
      <c r="B283" s="6">
        <f t="shared" si="3"/>
        <v>3.2935141304920831E-5</v>
      </c>
    </row>
    <row r="284" spans="1:2" x14ac:dyDescent="0.25">
      <c r="A284" s="6">
        <v>23.1</v>
      </c>
      <c r="B284" s="6">
        <f t="shared" si="3"/>
        <v>3.2111958224512397E-5</v>
      </c>
    </row>
    <row r="285" spans="1:2" x14ac:dyDescent="0.25">
      <c r="A285" s="6">
        <v>23.2</v>
      </c>
      <c r="B285" s="6">
        <f t="shared" si="3"/>
        <v>3.131140410042751E-5</v>
      </c>
    </row>
    <row r="286" spans="1:2" x14ac:dyDescent="0.25">
      <c r="A286" s="6">
        <v>23.3</v>
      </c>
      <c r="B286" s="6">
        <f t="shared" si="3"/>
        <v>3.0532800261799222E-5</v>
      </c>
    </row>
    <row r="287" spans="1:2" x14ac:dyDescent="0.25">
      <c r="A287" s="6">
        <v>23.4</v>
      </c>
      <c r="B287" s="6">
        <f t="shared" si="3"/>
        <v>2.9775490095674983E-5</v>
      </c>
    </row>
    <row r="288" spans="1:2" x14ac:dyDescent="0.25">
      <c r="A288" s="6">
        <v>23.5</v>
      </c>
      <c r="B288" s="6">
        <f t="shared" si="3"/>
        <v>2.9038838274472134E-5</v>
      </c>
    </row>
    <row r="289" spans="1:2" x14ac:dyDescent="0.25">
      <c r="A289" s="6">
        <v>23.6</v>
      </c>
      <c r="B289" s="6">
        <f t="shared" si="3"/>
        <v>2.8322230012445204E-5</v>
      </c>
    </row>
    <row r="290" spans="1:2" x14ac:dyDescent="0.25">
      <c r="A290" s="6">
        <v>23.7</v>
      </c>
      <c r="B290" s="6">
        <f t="shared" si="3"/>
        <v>2.7625070350009286E-5</v>
      </c>
    </row>
    <row r="291" spans="1:2" x14ac:dyDescent="0.25">
      <c r="A291" s="6">
        <v>23.8</v>
      </c>
      <c r="B291" s="6">
        <f t="shared" si="3"/>
        <v>2.6946783464802229E-5</v>
      </c>
    </row>
    <row r="292" spans="1:2" x14ac:dyDescent="0.25">
      <c r="A292" s="6">
        <v>23.9</v>
      </c>
      <c r="B292" s="6">
        <f t="shared" si="3"/>
        <v>2.6286812008416692E-5</v>
      </c>
    </row>
    <row r="293" spans="1:2" x14ac:dyDescent="0.25">
      <c r="A293" s="6">
        <v>24</v>
      </c>
      <c r="B293" s="6">
        <f t="shared" si="3"/>
        <v>2.564461646778482E-5</v>
      </c>
    </row>
    <row r="294" spans="1:2" x14ac:dyDescent="0.25">
      <c r="A294" s="6">
        <v>24.1</v>
      </c>
      <c r="B294" s="6">
        <f t="shared" si="3"/>
        <v>2.5019674550233615E-5</v>
      </c>
    </row>
    <row r="295" spans="1:2" x14ac:dyDescent="0.25">
      <c r="A295" s="6">
        <v>24.2</v>
      </c>
      <c r="B295" s="6">
        <f t="shared" si="3"/>
        <v>2.4411480591275449E-5</v>
      </c>
    </row>
    <row r="296" spans="1:2" x14ac:dyDescent="0.25">
      <c r="A296" s="6">
        <v>24.3</v>
      </c>
      <c r="B296" s="6">
        <f t="shared" si="3"/>
        <v>2.3819544984236145E-5</v>
      </c>
    </row>
    <row r="297" spans="1:2" x14ac:dyDescent="0.25">
      <c r="A297" s="6">
        <v>24.4</v>
      </c>
      <c r="B297" s="6">
        <f t="shared" si="3"/>
        <v>2.3243393630860533E-5</v>
      </c>
    </row>
    <row r="298" spans="1:2" x14ac:dyDescent="0.25">
      <c r="A298" s="6">
        <v>24.5</v>
      </c>
      <c r="B298" s="6">
        <f t="shared" si="3"/>
        <v>2.268256741207183E-5</v>
      </c>
    </row>
    <row r="299" spans="1:2" x14ac:dyDescent="0.25">
      <c r="A299" s="6">
        <v>24.6</v>
      </c>
      <c r="B299" s="6">
        <f t="shared" si="3"/>
        <v>2.2136621678095114E-5</v>
      </c>
    </row>
    <row r="300" spans="1:2" x14ac:dyDescent="0.25">
      <c r="A300" s="6">
        <v>24.7</v>
      </c>
      <c r="B300" s="6">
        <f t="shared" si="3"/>
        <v>2.1605125757188216E-5</v>
      </c>
    </row>
    <row r="301" spans="1:2" x14ac:dyDescent="0.25">
      <c r="A301" s="6">
        <v>24.8</v>
      </c>
      <c r="B301" s="6">
        <f t="shared" si="3"/>
        <v>2.1087662482257139E-5</v>
      </c>
    </row>
    <row r="302" spans="1:2" x14ac:dyDescent="0.25">
      <c r="A302" s="6">
        <v>24.9</v>
      </c>
      <c r="B302" s="6">
        <f t="shared" si="3"/>
        <v>2.0583827734656861E-5</v>
      </c>
    </row>
    <row r="303" spans="1:2" x14ac:dyDescent="0.25">
      <c r="A303" s="6">
        <v>25</v>
      </c>
      <c r="B303" s="6">
        <f t="shared" si="3"/>
        <v>2.0093230004515399E-5</v>
      </c>
    </row>
    <row r="304" spans="1:2" x14ac:dyDescent="0.25">
      <c r="A304" s="6">
        <v>25.1</v>
      </c>
      <c r="B304" s="6">
        <f t="shared" si="3"/>
        <v>1.9615489966939184E-5</v>
      </c>
    </row>
    <row r="305" spans="1:2" x14ac:dyDescent="0.25">
      <c r="A305" s="6">
        <v>25.2</v>
      </c>
      <c r="B305" s="6">
        <f t="shared" si="3"/>
        <v>1.9150240073490402E-5</v>
      </c>
    </row>
    <row r="306" spans="1:2" x14ac:dyDescent="0.25">
      <c r="A306" s="6">
        <v>25.3</v>
      </c>
      <c r="B306" s="6">
        <f t="shared" si="3"/>
        <v>1.86971241583452E-5</v>
      </c>
    </row>
    <row r="307" spans="1:2" x14ac:dyDescent="0.25">
      <c r="A307" s="6">
        <v>25.4</v>
      </c>
      <c r="B307" s="6">
        <f t="shared" si="3"/>
        <v>1.8255797058572295E-5</v>
      </c>
    </row>
    <row r="308" spans="1:2" x14ac:dyDescent="0.25">
      <c r="A308" s="6">
        <v>25.5</v>
      </c>
      <c r="B308" s="6">
        <f t="shared" si="3"/>
        <v>1.7825924247990929E-5</v>
      </c>
    </row>
    <row r="309" spans="1:2" x14ac:dyDescent="0.25">
      <c r="A309" s="6">
        <v>25.6</v>
      </c>
      <c r="B309" s="6">
        <f t="shared" si="3"/>
        <v>1.7407181484088633E-5</v>
      </c>
    </row>
    <row r="310" spans="1:2" x14ac:dyDescent="0.25">
      <c r="A310" s="6">
        <v>25.7</v>
      </c>
      <c r="B310" s="6">
        <f t="shared" ref="B310:B373" si="4">_xlfn.F.DIST(A310,$B$6,$B$7,0)</f>
        <v>1.6999254467503199E-5</v>
      </c>
    </row>
    <row r="311" spans="1:2" x14ac:dyDescent="0.25">
      <c r="A311" s="6">
        <v>25.8</v>
      </c>
      <c r="B311" s="6">
        <f t="shared" si="4"/>
        <v>1.6601838513590216E-5</v>
      </c>
    </row>
    <row r="312" spans="1:2" x14ac:dyDescent="0.25">
      <c r="A312" s="6">
        <v>25.9</v>
      </c>
      <c r="B312" s="6">
        <f t="shared" si="4"/>
        <v>1.6214638235619276E-5</v>
      </c>
    </row>
    <row r="313" spans="1:2" x14ac:dyDescent="0.25">
      <c r="A313" s="6">
        <v>26</v>
      </c>
      <c r="B313" s="6">
        <f t="shared" si="4"/>
        <v>1.5837367239158657E-5</v>
      </c>
    </row>
    <row r="314" spans="1:2" x14ac:dyDescent="0.25">
      <c r="A314" s="6">
        <v>26.1</v>
      </c>
      <c r="B314" s="6">
        <f t="shared" si="4"/>
        <v>1.546974782722781E-5</v>
      </c>
    </row>
    <row r="315" spans="1:2" x14ac:dyDescent="0.25">
      <c r="A315" s="6">
        <v>26.2</v>
      </c>
      <c r="B315" s="6">
        <f t="shared" si="4"/>
        <v>1.5111510715810945E-5</v>
      </c>
    </row>
    <row r="316" spans="1:2" x14ac:dyDescent="0.25">
      <c r="A316" s="6">
        <v>26.3</v>
      </c>
      <c r="B316" s="6">
        <f t="shared" si="4"/>
        <v>1.476239475934493E-5</v>
      </c>
    </row>
    <row r="317" spans="1:2" x14ac:dyDescent="0.25">
      <c r="A317" s="6">
        <v>26.4</v>
      </c>
      <c r="B317" s="6">
        <f t="shared" si="4"/>
        <v>1.4422146685807078E-5</v>
      </c>
    </row>
    <row r="318" spans="1:2" x14ac:dyDescent="0.25">
      <c r="A318" s="6">
        <v>26.5</v>
      </c>
      <c r="B318" s="6">
        <f t="shared" si="4"/>
        <v>1.4090520841045242E-5</v>
      </c>
    </row>
    <row r="319" spans="1:2" x14ac:dyDescent="0.25">
      <c r="A319" s="6">
        <v>26.6</v>
      </c>
      <c r="B319" s="6">
        <f t="shared" si="4"/>
        <v>1.3767278942005091E-5</v>
      </c>
    </row>
    <row r="320" spans="1:2" x14ac:dyDescent="0.25">
      <c r="A320" s="6">
        <v>26.7</v>
      </c>
      <c r="B320" s="6">
        <f t="shared" si="4"/>
        <v>1.3452189838525848E-5</v>
      </c>
    </row>
    <row r="321" spans="1:2" x14ac:dyDescent="0.25">
      <c r="A321" s="6">
        <v>26.8</v>
      </c>
      <c r="B321" s="6">
        <f t="shared" si="4"/>
        <v>1.3145029283384352E-5</v>
      </c>
    </row>
    <row r="322" spans="1:2" x14ac:dyDescent="0.25">
      <c r="A322" s="6">
        <v>26.9</v>
      </c>
      <c r="B322" s="6">
        <f t="shared" si="4"/>
        <v>1.2845579710286278E-5</v>
      </c>
    </row>
    <row r="323" spans="1:2" x14ac:dyDescent="0.25">
      <c r="A323" s="6">
        <v>27</v>
      </c>
      <c r="B323" s="6">
        <f t="shared" si="4"/>
        <v>1.2553630019506947E-5</v>
      </c>
    </row>
    <row r="324" spans="1:2" x14ac:dyDescent="0.25">
      <c r="A324" s="6">
        <v>27.1</v>
      </c>
      <c r="B324" s="6">
        <f t="shared" si="4"/>
        <v>1.2268975370905176E-5</v>
      </c>
    </row>
    <row r="325" spans="1:2" x14ac:dyDescent="0.25">
      <c r="A325" s="6">
        <v>27.2</v>
      </c>
      <c r="B325" s="6">
        <f t="shared" si="4"/>
        <v>1.1991416984035277E-5</v>
      </c>
    </row>
    <row r="326" spans="1:2" x14ac:dyDescent="0.25">
      <c r="A326" s="6">
        <v>27.3</v>
      </c>
      <c r="B326" s="6">
        <f t="shared" si="4"/>
        <v>1.1720761945100316E-5</v>
      </c>
    </row>
    <row r="327" spans="1:2" x14ac:dyDescent="0.25">
      <c r="A327" s="6">
        <v>27.4</v>
      </c>
      <c r="B327" s="6">
        <f t="shared" si="4"/>
        <v>1.1456823020495961E-5</v>
      </c>
    </row>
    <row r="328" spans="1:2" x14ac:dyDescent="0.25">
      <c r="A328" s="6">
        <v>27.5</v>
      </c>
      <c r="B328" s="6">
        <f t="shared" si="4"/>
        <v>1.1199418476704038E-5</v>
      </c>
    </row>
    <row r="329" spans="1:2" x14ac:dyDescent="0.25">
      <c r="A329" s="6">
        <v>27.6</v>
      </c>
      <c r="B329" s="6">
        <f t="shared" si="4"/>
        <v>1.0948371906306083E-5</v>
      </c>
    </row>
    <row r="330" spans="1:2" x14ac:dyDescent="0.25">
      <c r="A330" s="6">
        <v>27.7</v>
      </c>
      <c r="B330" s="6">
        <f t="shared" si="4"/>
        <v>1.070351205989477E-5</v>
      </c>
    </row>
    <row r="331" spans="1:2" x14ac:dyDescent="0.25">
      <c r="A331" s="6">
        <v>27.8</v>
      </c>
      <c r="B331" s="6">
        <f t="shared" si="4"/>
        <v>1.0464672683669103E-5</v>
      </c>
    </row>
    <row r="332" spans="1:2" x14ac:dyDescent="0.25">
      <c r="A332" s="6">
        <v>27.9</v>
      </c>
      <c r="B332" s="6">
        <f t="shared" si="4"/>
        <v>1.0231692362509846E-5</v>
      </c>
    </row>
    <row r="333" spans="1:2" x14ac:dyDescent="0.25">
      <c r="A333" s="6">
        <v>28</v>
      </c>
      <c r="B333" s="6">
        <f t="shared" si="4"/>
        <v>1.0004414368336031E-5</v>
      </c>
    </row>
    <row r="334" spans="1:2" x14ac:dyDescent="0.25">
      <c r="A334" s="6">
        <v>28.1</v>
      </c>
      <c r="B334" s="6">
        <f t="shared" si="4"/>
        <v>9.7826865135541112E-6</v>
      </c>
    </row>
    <row r="335" spans="1:2" x14ac:dyDescent="0.25">
      <c r="A335" s="6">
        <v>28.2</v>
      </c>
      <c r="B335" s="6">
        <f t="shared" si="4"/>
        <v>9.5663610094176227E-6</v>
      </c>
    </row>
    <row r="336" spans="1:2" x14ac:dyDescent="0.25">
      <c r="A336" s="6">
        <v>28.3</v>
      </c>
      <c r="B336" s="6">
        <f t="shared" si="4"/>
        <v>9.3552943291201034E-6</v>
      </c>
    </row>
    <row r="337" spans="1:2" x14ac:dyDescent="0.25">
      <c r="A337" s="6">
        <v>28.4</v>
      </c>
      <c r="B337" s="6">
        <f t="shared" si="4"/>
        <v>9.14934707545447E-6</v>
      </c>
    </row>
    <row r="338" spans="1:2" x14ac:dyDescent="0.25">
      <c r="A338" s="6">
        <v>28.5</v>
      </c>
      <c r="B338" s="6">
        <f t="shared" si="4"/>
        <v>8.9483838528746869E-6</v>
      </c>
    </row>
    <row r="339" spans="1:2" x14ac:dyDescent="0.25">
      <c r="A339" s="6">
        <v>28.6</v>
      </c>
      <c r="B339" s="6">
        <f t="shared" si="4"/>
        <v>8.752273143805373E-6</v>
      </c>
    </row>
    <row r="340" spans="1:2" x14ac:dyDescent="0.25">
      <c r="A340" s="6">
        <v>28.7</v>
      </c>
      <c r="B340" s="6">
        <f t="shared" si="4"/>
        <v>8.5608871890462536E-6</v>
      </c>
    </row>
    <row r="341" spans="1:2" x14ac:dyDescent="0.25">
      <c r="A341" s="6">
        <v>28.8</v>
      </c>
      <c r="B341" s="6">
        <f t="shared" si="4"/>
        <v>8.3741018721297316E-6</v>
      </c>
    </row>
    <row r="342" spans="1:2" x14ac:dyDescent="0.25">
      <c r="A342" s="6">
        <v>28.9</v>
      </c>
      <c r="B342" s="6">
        <f t="shared" si="4"/>
        <v>8.1917966074899011E-6</v>
      </c>
    </row>
    <row r="343" spans="1:2" x14ac:dyDescent="0.25">
      <c r="A343" s="6">
        <v>29</v>
      </c>
      <c r="B343" s="6">
        <f t="shared" si="4"/>
        <v>8.0138542323101636E-6</v>
      </c>
    </row>
    <row r="344" spans="1:2" x14ac:dyDescent="0.25">
      <c r="A344" s="6">
        <v>29.1</v>
      </c>
      <c r="B344" s="6">
        <f t="shared" si="4"/>
        <v>7.8401609019201152E-6</v>
      </c>
    </row>
    <row r="345" spans="1:2" x14ac:dyDescent="0.25">
      <c r="A345" s="6">
        <v>29.2</v>
      </c>
      <c r="B345" s="6">
        <f t="shared" si="4"/>
        <v>7.6706059886171126E-6</v>
      </c>
    </row>
    <row r="346" spans="1:2" x14ac:dyDescent="0.25">
      <c r="A346" s="6">
        <v>29.3</v>
      </c>
      <c r="B346" s="6">
        <f t="shared" si="4"/>
        <v>7.5050819837934733E-6</v>
      </c>
    </row>
    <row r="347" spans="1:2" x14ac:dyDescent="0.25">
      <c r="A347" s="6">
        <v>29.4</v>
      </c>
      <c r="B347" s="6">
        <f t="shared" si="4"/>
        <v>7.343484403253702E-6</v>
      </c>
    </row>
    <row r="348" spans="1:2" x14ac:dyDescent="0.25">
      <c r="A348" s="6">
        <v>29.5</v>
      </c>
      <c r="B348" s="6">
        <f t="shared" si="4"/>
        <v>7.1857116956106975E-6</v>
      </c>
    </row>
    <row r="349" spans="1:2" x14ac:dyDescent="0.25">
      <c r="A349" s="6">
        <v>29.6</v>
      </c>
      <c r="B349" s="6">
        <f t="shared" si="4"/>
        <v>7.0316651536548226E-6</v>
      </c>
    </row>
    <row r="350" spans="1:2" x14ac:dyDescent="0.25">
      <c r="A350" s="6">
        <v>29.7</v>
      </c>
      <c r="B350" s="6">
        <f t="shared" si="4"/>
        <v>6.8812488285917168E-6</v>
      </c>
    </row>
    <row r="351" spans="1:2" x14ac:dyDescent="0.25">
      <c r="A351" s="6">
        <v>29.8</v>
      </c>
      <c r="B351" s="6">
        <f t="shared" si="4"/>
        <v>6.7343694470516488E-6</v>
      </c>
    </row>
    <row r="352" spans="1:2" x14ac:dyDescent="0.25">
      <c r="A352" s="6">
        <v>29.9</v>
      </c>
      <c r="B352" s="6">
        <f t="shared" si="4"/>
        <v>6.5909363307723926E-6</v>
      </c>
    </row>
    <row r="353" spans="1:2" x14ac:dyDescent="0.25">
      <c r="A353" s="6">
        <v>30</v>
      </c>
      <c r="B353" s="6">
        <f t="shared" si="4"/>
        <v>6.4508613188662936E-6</v>
      </c>
    </row>
    <row r="354" spans="1:2" x14ac:dyDescent="0.25">
      <c r="A354" s="6">
        <v>30.1</v>
      </c>
      <c r="B354" s="6">
        <f t="shared" si="4"/>
        <v>6.3140586925810933E-6</v>
      </c>
    </row>
    <row r="355" spans="1:2" x14ac:dyDescent="0.25">
      <c r="A355" s="6">
        <v>30.2</v>
      </c>
      <c r="B355" s="6">
        <f t="shared" si="4"/>
        <v>6.1804451024695752E-6</v>
      </c>
    </row>
    <row r="356" spans="1:2" x14ac:dyDescent="0.25">
      <c r="A356" s="6">
        <v>30.3</v>
      </c>
      <c r="B356" s="6">
        <f t="shared" si="4"/>
        <v>6.0499394978864902E-6</v>
      </c>
    </row>
    <row r="357" spans="1:2" x14ac:dyDescent="0.25">
      <c r="A357" s="6">
        <v>30.4</v>
      </c>
      <c r="B357" s="6">
        <f t="shared" si="4"/>
        <v>5.9224630587324007E-6</v>
      </c>
    </row>
    <row r="358" spans="1:2" x14ac:dyDescent="0.25">
      <c r="A358" s="6">
        <v>30.5</v>
      </c>
      <c r="B358" s="6">
        <f t="shared" si="4"/>
        <v>5.7979391293687151E-6</v>
      </c>
    </row>
    <row r="359" spans="1:2" x14ac:dyDescent="0.25">
      <c r="A359" s="6">
        <v>30.6</v>
      </c>
      <c r="B359" s="6">
        <f t="shared" si="4"/>
        <v>5.6762931546301863E-6</v>
      </c>
    </row>
    <row r="360" spans="1:2" x14ac:dyDescent="0.25">
      <c r="A360" s="6">
        <v>30.7</v>
      </c>
      <c r="B360" s="6">
        <f t="shared" si="4"/>
        <v>5.5574526178634968E-6</v>
      </c>
    </row>
    <row r="361" spans="1:2" x14ac:dyDescent="0.25">
      <c r="A361" s="6">
        <v>30.8</v>
      </c>
      <c r="B361" s="6">
        <f t="shared" si="4"/>
        <v>5.4413469809239745E-6</v>
      </c>
    </row>
    <row r="362" spans="1:2" x14ac:dyDescent="0.25">
      <c r="A362" s="6">
        <v>30.9</v>
      </c>
      <c r="B362" s="6">
        <f t="shared" si="4"/>
        <v>5.3279076260641854E-6</v>
      </c>
    </row>
    <row r="363" spans="1:2" x14ac:dyDescent="0.25">
      <c r="A363" s="6">
        <v>31</v>
      </c>
      <c r="B363" s="6">
        <f t="shared" si="4"/>
        <v>5.2170677996506807E-6</v>
      </c>
    </row>
    <row r="364" spans="1:2" x14ac:dyDescent="0.25">
      <c r="A364" s="6">
        <v>31.1</v>
      </c>
      <c r="B364" s="6">
        <f t="shared" si="4"/>
        <v>5.1087625576479308E-6</v>
      </c>
    </row>
    <row r="365" spans="1:2" x14ac:dyDescent="0.25">
      <c r="A365" s="6">
        <v>31.2</v>
      </c>
      <c r="B365" s="6">
        <f t="shared" si="4"/>
        <v>5.0029287128098922E-6</v>
      </c>
    </row>
    <row r="366" spans="1:2" x14ac:dyDescent="0.25">
      <c r="A366" s="6">
        <v>31.3</v>
      </c>
      <c r="B366" s="6">
        <f t="shared" si="4"/>
        <v>4.8995047835221648E-6</v>
      </c>
    </row>
    <row r="367" spans="1:2" x14ac:dyDescent="0.25">
      <c r="A367" s="6">
        <v>31.4</v>
      </c>
      <c r="B367" s="6">
        <f t="shared" si="4"/>
        <v>4.7984309442401975E-6</v>
      </c>
    </row>
    <row r="368" spans="1:2" x14ac:dyDescent="0.25">
      <c r="A368" s="6">
        <v>31.5</v>
      </c>
      <c r="B368" s="6">
        <f t="shared" si="4"/>
        <v>4.6996489774697035E-6</v>
      </c>
    </row>
    <row r="369" spans="1:2" x14ac:dyDescent="0.25">
      <c r="A369" s="6">
        <v>31.6</v>
      </c>
      <c r="B369" s="6">
        <f t="shared" si="4"/>
        <v>4.6031022272388249E-6</v>
      </c>
    </row>
    <row r="370" spans="1:2" x14ac:dyDescent="0.25">
      <c r="A370" s="6">
        <v>31.7</v>
      </c>
      <c r="B370" s="6">
        <f t="shared" si="4"/>
        <v>4.5087355540120632E-6</v>
      </c>
    </row>
    <row r="371" spans="1:2" x14ac:dyDescent="0.25">
      <c r="A371" s="6">
        <v>31.8</v>
      </c>
      <c r="B371" s="6">
        <f t="shared" si="4"/>
        <v>4.4164952909985642E-6</v>
      </c>
    </row>
    <row r="372" spans="1:2" x14ac:dyDescent="0.25">
      <c r="A372" s="6">
        <v>31.9</v>
      </c>
      <c r="B372" s="6">
        <f t="shared" si="4"/>
        <v>4.3263292018088368E-6</v>
      </c>
    </row>
    <row r="373" spans="1:2" x14ac:dyDescent="0.25">
      <c r="A373" s="6">
        <v>32</v>
      </c>
      <c r="B373" s="6">
        <f t="shared" si="4"/>
        <v>4.2381864394155103E-6</v>
      </c>
    </row>
    <row r="374" spans="1:2" x14ac:dyDescent="0.25">
      <c r="A374" s="6">
        <v>32.1</v>
      </c>
      <c r="B374" s="6">
        <f t="shared" ref="B374:B437" si="5">_xlfn.F.DIST(A374,$B$6,$B$7,0)</f>
        <v>4.152017506374912E-6</v>
      </c>
    </row>
    <row r="375" spans="1:2" x14ac:dyDescent="0.25">
      <c r="A375" s="6">
        <v>32.200000000000003</v>
      </c>
      <c r="B375" s="6">
        <f t="shared" si="5"/>
        <v>4.0677742162689481E-6</v>
      </c>
    </row>
    <row r="376" spans="1:2" x14ac:dyDescent="0.25">
      <c r="A376" s="6">
        <v>32.299999999999997</v>
      </c>
      <c r="B376" s="6">
        <f t="shared" si="5"/>
        <v>3.985409656326357E-6</v>
      </c>
    </row>
    <row r="377" spans="1:2" x14ac:dyDescent="0.25">
      <c r="A377" s="6">
        <v>32.4</v>
      </c>
      <c r="B377" s="6">
        <f t="shared" si="5"/>
        <v>3.9048781511859277E-6</v>
      </c>
    </row>
    <row r="378" spans="1:2" x14ac:dyDescent="0.25">
      <c r="A378" s="6">
        <v>32.5</v>
      </c>
      <c r="B378" s="6">
        <f t="shared" si="5"/>
        <v>3.8261352277634669E-6</v>
      </c>
    </row>
    <row r="379" spans="1:2" x14ac:dyDescent="0.25">
      <c r="A379" s="6">
        <v>32.6</v>
      </c>
      <c r="B379" s="6">
        <f t="shared" si="5"/>
        <v>3.7491375811875285E-6</v>
      </c>
    </row>
    <row r="380" spans="1:2" x14ac:dyDescent="0.25">
      <c r="A380" s="6">
        <v>32.700000000000003</v>
      </c>
      <c r="B380" s="6">
        <f t="shared" si="5"/>
        <v>3.6738430417685816E-6</v>
      </c>
    </row>
    <row r="381" spans="1:2" x14ac:dyDescent="0.25">
      <c r="A381" s="6">
        <v>32.799999999999997</v>
      </c>
      <c r="B381" s="6">
        <f t="shared" si="5"/>
        <v>3.6002105429686167E-6</v>
      </c>
    </row>
    <row r="382" spans="1:2" x14ac:dyDescent="0.25">
      <c r="A382" s="6">
        <v>32.9</v>
      </c>
      <c r="B382" s="6">
        <f t="shared" si="5"/>
        <v>3.5282000903385473E-6</v>
      </c>
    </row>
    <row r="383" spans="1:2" x14ac:dyDescent="0.25">
      <c r="A383" s="6">
        <v>33</v>
      </c>
      <c r="B383" s="6">
        <f t="shared" si="5"/>
        <v>3.4577727313925807E-6</v>
      </c>
    </row>
    <row r="384" spans="1:2" x14ac:dyDescent="0.25">
      <c r="A384" s="6">
        <v>33.1</v>
      </c>
      <c r="B384" s="6">
        <f t="shared" si="5"/>
        <v>3.388890526389077E-6</v>
      </c>
    </row>
    <row r="385" spans="1:2" x14ac:dyDescent="0.25">
      <c r="A385" s="6">
        <v>33.200000000000003</v>
      </c>
      <c r="B385" s="6">
        <f t="shared" si="5"/>
        <v>3.3215165199889848E-6</v>
      </c>
    </row>
    <row r="386" spans="1:2" x14ac:dyDescent="0.25">
      <c r="A386" s="6">
        <v>33.299999999999997</v>
      </c>
      <c r="B386" s="6">
        <f t="shared" si="5"/>
        <v>3.255614713763832E-6</v>
      </c>
    </row>
    <row r="387" spans="1:2" x14ac:dyDescent="0.25">
      <c r="A387" s="6">
        <v>33.4</v>
      </c>
      <c r="B387" s="6">
        <f t="shared" si="5"/>
        <v>3.1911500395257201E-6</v>
      </c>
    </row>
    <row r="388" spans="1:2" x14ac:dyDescent="0.25">
      <c r="A388" s="6">
        <v>33.5</v>
      </c>
      <c r="B388" s="6">
        <f t="shared" si="5"/>
        <v>3.1280883334536875E-6</v>
      </c>
    </row>
    <row r="389" spans="1:2" x14ac:dyDescent="0.25">
      <c r="A389" s="6">
        <v>33.6</v>
      </c>
      <c r="B389" s="6">
        <f t="shared" si="5"/>
        <v>3.0663963109907769E-6</v>
      </c>
    </row>
    <row r="390" spans="1:2" x14ac:dyDescent="0.25">
      <c r="A390" s="6">
        <v>33.700000000000003</v>
      </c>
      <c r="B390" s="6">
        <f t="shared" si="5"/>
        <v>3.0060415424870865E-6</v>
      </c>
    </row>
    <row r="391" spans="1:2" x14ac:dyDescent="0.25">
      <c r="A391" s="6">
        <v>33.799999999999997</v>
      </c>
      <c r="B391" s="6">
        <f t="shared" si="5"/>
        <v>2.9469924295656726E-6</v>
      </c>
    </row>
    <row r="392" spans="1:2" x14ac:dyDescent="0.25">
      <c r="A392" s="6">
        <v>33.9</v>
      </c>
      <c r="B392" s="6">
        <f t="shared" si="5"/>
        <v>2.8892181821880742E-6</v>
      </c>
    </row>
    <row r="393" spans="1:2" x14ac:dyDescent="0.25">
      <c r="A393" s="6">
        <v>34</v>
      </c>
      <c r="B393" s="6">
        <f t="shared" si="5"/>
        <v>2.8326887963975172E-6</v>
      </c>
    </row>
    <row r="394" spans="1:2" x14ac:dyDescent="0.25">
      <c r="A394" s="6">
        <v>34.1</v>
      </c>
      <c r="B394" s="6">
        <f t="shared" si="5"/>
        <v>2.7773750327183741E-6</v>
      </c>
    </row>
    <row r="395" spans="1:2" x14ac:dyDescent="0.25">
      <c r="A395" s="6">
        <v>34.200000000000003</v>
      </c>
      <c r="B395" s="6">
        <f t="shared" si="5"/>
        <v>2.7232483951912621E-6</v>
      </c>
    </row>
    <row r="396" spans="1:2" x14ac:dyDescent="0.25">
      <c r="A396" s="6">
        <v>34.299999999999997</v>
      </c>
      <c r="B396" s="6">
        <f t="shared" si="5"/>
        <v>2.6702811110240039E-6</v>
      </c>
    </row>
    <row r="397" spans="1:2" x14ac:dyDescent="0.25">
      <c r="A397" s="6">
        <v>34.4</v>
      </c>
      <c r="B397" s="6">
        <f t="shared" si="5"/>
        <v>2.6184461108387311E-6</v>
      </c>
    </row>
    <row r="398" spans="1:2" x14ac:dyDescent="0.25">
      <c r="A398" s="6">
        <v>34.5</v>
      </c>
      <c r="B398" s="6">
        <f t="shared" si="5"/>
        <v>2.5677170094971069E-6</v>
      </c>
    </row>
    <row r="399" spans="1:2" x14ac:dyDescent="0.25">
      <c r="A399" s="6">
        <v>34.6</v>
      </c>
      <c r="B399" s="6">
        <f t="shared" si="5"/>
        <v>2.5180680874850958E-6</v>
      </c>
    </row>
    <row r="400" spans="1:2" x14ac:dyDescent="0.25">
      <c r="A400" s="6">
        <v>34.700000000000003</v>
      </c>
      <c r="B400" s="6">
        <f t="shared" si="5"/>
        <v>2.4694742728400857E-6</v>
      </c>
    </row>
    <row r="401" spans="1:2" x14ac:dyDescent="0.25">
      <c r="A401" s="6">
        <v>34.799999999999997</v>
      </c>
      <c r="B401" s="6">
        <f t="shared" si="5"/>
        <v>2.4219111236036468E-6</v>
      </c>
    </row>
    <row r="402" spans="1:2" x14ac:dyDescent="0.25">
      <c r="A402" s="6">
        <v>34.9</v>
      </c>
      <c r="B402" s="6">
        <f t="shared" si="5"/>
        <v>2.3753548107833466E-6</v>
      </c>
    </row>
    <row r="403" spans="1:2" x14ac:dyDescent="0.25">
      <c r="A403" s="6">
        <v>35</v>
      </c>
      <c r="B403" s="6">
        <f t="shared" si="5"/>
        <v>2.3297821018081633E-6</v>
      </c>
    </row>
    <row r="404" spans="1:2" x14ac:dyDescent="0.25">
      <c r="A404" s="6">
        <v>35.1</v>
      </c>
      <c r="B404" s="6">
        <f t="shared" si="5"/>
        <v>2.2851703444619177E-6</v>
      </c>
    </row>
    <row r="405" spans="1:2" x14ac:dyDescent="0.25">
      <c r="A405" s="6">
        <v>35.200000000000003</v>
      </c>
      <c r="B405" s="6">
        <f t="shared" si="5"/>
        <v>2.2414974512803419E-6</v>
      </c>
    </row>
    <row r="406" spans="1:2" x14ac:dyDescent="0.25">
      <c r="A406" s="6">
        <v>35.299999999999997</v>
      </c>
      <c r="B406" s="6">
        <f t="shared" si="5"/>
        <v>2.1987418843973416E-6</v>
      </c>
    </row>
    <row r="407" spans="1:2" x14ac:dyDescent="0.25">
      <c r="A407" s="6">
        <v>35.4</v>
      </c>
      <c r="B407" s="6">
        <f t="shared" si="5"/>
        <v>2.1568826408266116E-6</v>
      </c>
    </row>
    <row r="408" spans="1:2" x14ac:dyDescent="0.25">
      <c r="A408" s="6">
        <v>35.5</v>
      </c>
      <c r="B408" s="6">
        <f t="shared" si="5"/>
        <v>2.1158992381653814E-6</v>
      </c>
    </row>
    <row r="409" spans="1:2" x14ac:dyDescent="0.25">
      <c r="A409" s="6">
        <v>35.6</v>
      </c>
      <c r="B409" s="6">
        <f t="shared" si="5"/>
        <v>2.0757717007073906E-6</v>
      </c>
    </row>
    <row r="410" spans="1:2" x14ac:dyDescent="0.25">
      <c r="A410" s="6">
        <v>35.700000000000003</v>
      </c>
      <c r="B410" s="6">
        <f t="shared" si="5"/>
        <v>2.0364805459524974E-6</v>
      </c>
    </row>
    <row r="411" spans="1:2" x14ac:dyDescent="0.25">
      <c r="A411" s="6">
        <v>35.799999999999997</v>
      </c>
      <c r="B411" s="6">
        <f t="shared" si="5"/>
        <v>1.99800677150095E-6</v>
      </c>
    </row>
    <row r="412" spans="1:2" x14ac:dyDescent="0.25">
      <c r="A412" s="6">
        <v>35.9</v>
      </c>
      <c r="B412" s="6">
        <f t="shared" si="5"/>
        <v>1.9603318423204616E-6</v>
      </c>
    </row>
    <row r="413" spans="1:2" x14ac:dyDescent="0.25">
      <c r="A413" s="6">
        <v>36</v>
      </c>
      <c r="B413" s="6">
        <f t="shared" si="5"/>
        <v>1.9234376783751274E-6</v>
      </c>
    </row>
    <row r="414" spans="1:2" x14ac:dyDescent="0.25">
      <c r="A414" s="6">
        <v>36.1</v>
      </c>
      <c r="B414" s="6">
        <f t="shared" si="5"/>
        <v>1.887306642604782E-6</v>
      </c>
    </row>
    <row r="415" spans="1:2" x14ac:dyDescent="0.25">
      <c r="A415" s="6">
        <v>36.200000000000003</v>
      </c>
      <c r="B415" s="6">
        <f t="shared" si="5"/>
        <v>1.8519215292444783E-6</v>
      </c>
    </row>
    <row r="416" spans="1:2" x14ac:dyDescent="0.25">
      <c r="A416" s="6">
        <v>36.299999999999997</v>
      </c>
      <c r="B416" s="6">
        <f t="shared" si="5"/>
        <v>1.8172655524738748E-6</v>
      </c>
    </row>
    <row r="417" spans="1:2" x14ac:dyDescent="0.25">
      <c r="A417" s="6">
        <v>36.4</v>
      </c>
      <c r="B417" s="6">
        <f t="shared" si="5"/>
        <v>1.7833223353863327E-6</v>
      </c>
    </row>
    <row r="418" spans="1:2" x14ac:dyDescent="0.25">
      <c r="A418" s="6">
        <v>36.5</v>
      </c>
      <c r="B418" s="6">
        <f t="shared" si="5"/>
        <v>1.7500758992684325E-6</v>
      </c>
    </row>
    <row r="419" spans="1:2" x14ac:dyDescent="0.25">
      <c r="A419" s="6">
        <v>36.6</v>
      </c>
      <c r="B419" s="6">
        <f t="shared" si="5"/>
        <v>1.7175106531803918E-6</v>
      </c>
    </row>
    <row r="420" spans="1:2" x14ac:dyDescent="0.25">
      <c r="A420" s="6">
        <v>36.700000000000003</v>
      </c>
      <c r="B420" s="6">
        <f t="shared" si="5"/>
        <v>1.6856113838283553E-6</v>
      </c>
    </row>
    <row r="421" spans="1:2" x14ac:dyDescent="0.25">
      <c r="A421" s="6">
        <v>36.799999999999997</v>
      </c>
      <c r="B421" s="6">
        <f t="shared" si="5"/>
        <v>1.6543632457200957E-6</v>
      </c>
    </row>
    <row r="422" spans="1:2" x14ac:dyDescent="0.25">
      <c r="A422" s="6">
        <v>36.9</v>
      </c>
      <c r="B422" s="6">
        <f t="shared" si="5"/>
        <v>1.6237517515953587E-6</v>
      </c>
    </row>
    <row r="423" spans="1:2" x14ac:dyDescent="0.25">
      <c r="A423" s="6">
        <v>37</v>
      </c>
      <c r="B423" s="6">
        <f t="shared" si="5"/>
        <v>1.593762763122871E-6</v>
      </c>
    </row>
    <row r="424" spans="1:2" x14ac:dyDescent="0.25">
      <c r="A424" s="6">
        <v>37.1</v>
      </c>
      <c r="B424" s="6">
        <f t="shared" si="5"/>
        <v>1.5643824818559885E-6</v>
      </c>
    </row>
    <row r="425" spans="1:2" x14ac:dyDescent="0.25">
      <c r="A425" s="6">
        <v>37.200000000000003</v>
      </c>
      <c r="B425" s="6">
        <f t="shared" si="5"/>
        <v>1.5355974404395504E-6</v>
      </c>
    </row>
    <row r="426" spans="1:2" x14ac:dyDescent="0.25">
      <c r="A426" s="6">
        <v>37.299999999999997</v>
      </c>
      <c r="B426" s="6">
        <f t="shared" si="5"/>
        <v>1.5073944940600293E-6</v>
      </c>
    </row>
    <row r="427" spans="1:2" x14ac:dyDescent="0.25">
      <c r="A427" s="6">
        <v>37.4</v>
      </c>
      <c r="B427" s="6">
        <f t="shared" si="5"/>
        <v>1.4797608121323251E-6</v>
      </c>
    </row>
    <row r="428" spans="1:2" x14ac:dyDescent="0.25">
      <c r="A428" s="6">
        <v>37.5</v>
      </c>
      <c r="B428" s="6">
        <f t="shared" si="5"/>
        <v>1.4526838702159521E-6</v>
      </c>
    </row>
    <row r="429" spans="1:2" x14ac:dyDescent="0.25">
      <c r="A429" s="6">
        <v>37.6</v>
      </c>
      <c r="B429" s="6">
        <f t="shared" si="5"/>
        <v>1.4261514421537696E-6</v>
      </c>
    </row>
    <row r="430" spans="1:2" x14ac:dyDescent="0.25">
      <c r="A430" s="6">
        <v>37.700000000000003</v>
      </c>
      <c r="B430" s="6">
        <f t="shared" si="5"/>
        <v>1.4001515924269994E-6</v>
      </c>
    </row>
    <row r="431" spans="1:2" x14ac:dyDescent="0.25">
      <c r="A431" s="6">
        <v>37.799999999999997</v>
      </c>
      <c r="B431" s="6">
        <f t="shared" si="5"/>
        <v>1.3746726687200618E-6</v>
      </c>
    </row>
    <row r="432" spans="1:2" x14ac:dyDescent="0.25">
      <c r="A432" s="6">
        <v>37.9</v>
      </c>
      <c r="B432" s="6">
        <f t="shared" si="5"/>
        <v>1.3497032946888966E-6</v>
      </c>
    </row>
    <row r="433" spans="1:2" x14ac:dyDescent="0.25">
      <c r="A433" s="6">
        <v>38</v>
      </c>
      <c r="B433" s="6">
        <f t="shared" si="5"/>
        <v>1.3252323629272674E-6</v>
      </c>
    </row>
    <row r="434" spans="1:2" x14ac:dyDescent="0.25">
      <c r="A434" s="6">
        <v>38.1</v>
      </c>
      <c r="B434" s="6">
        <f t="shared" si="5"/>
        <v>1.3012490281247482E-6</v>
      </c>
    </row>
    <row r="435" spans="1:2" x14ac:dyDescent="0.25">
      <c r="A435" s="6">
        <v>38.200000000000003</v>
      </c>
      <c r="B435" s="6">
        <f t="shared" si="5"/>
        <v>1.2777427004113312E-6</v>
      </c>
    </row>
    <row r="436" spans="1:2" x14ac:dyDescent="0.25">
      <c r="A436" s="6">
        <v>38.299999999999997</v>
      </c>
      <c r="B436" s="6">
        <f t="shared" si="5"/>
        <v>1.2547030388828515E-6</v>
      </c>
    </row>
    <row r="437" spans="1:2" x14ac:dyDescent="0.25">
      <c r="A437" s="6">
        <v>38.4</v>
      </c>
      <c r="B437" s="6">
        <f t="shared" si="5"/>
        <v>1.232119945302134E-6</v>
      </c>
    </row>
    <row r="438" spans="1:2" x14ac:dyDescent="0.25">
      <c r="A438" s="6">
        <v>38.5</v>
      </c>
      <c r="B438" s="6">
        <f t="shared" ref="B438:B453" si="6">_xlfn.F.DIST(A438,$B$6,$B$7,0)</f>
        <v>1.2099835579708038E-6</v>
      </c>
    </row>
    <row r="439" spans="1:2" x14ac:dyDescent="0.25">
      <c r="A439" s="6">
        <v>38.6</v>
      </c>
      <c r="B439" s="6">
        <f t="shared" si="6"/>
        <v>1.1882842457668558E-6</v>
      </c>
    </row>
    <row r="440" spans="1:2" x14ac:dyDescent="0.25">
      <c r="A440" s="6">
        <v>38.700000000000003</v>
      </c>
      <c r="B440" s="6">
        <f t="shared" si="6"/>
        <v>1.1670126023430083E-6</v>
      </c>
    </row>
    <row r="441" spans="1:2" x14ac:dyDescent="0.25">
      <c r="A441" s="6">
        <v>38.799999999999997</v>
      </c>
      <c r="B441" s="6">
        <f t="shared" si="6"/>
        <v>1.1461594404814753E-6</v>
      </c>
    </row>
    <row r="442" spans="1:2" x14ac:dyDescent="0.25">
      <c r="A442" s="6">
        <v>38.9</v>
      </c>
      <c r="B442" s="6">
        <f t="shared" si="6"/>
        <v>1.1257157866005201E-6</v>
      </c>
    </row>
    <row r="443" spans="1:2" x14ac:dyDescent="0.25">
      <c r="A443" s="6">
        <v>39</v>
      </c>
      <c r="B443" s="6">
        <f t="shared" si="6"/>
        <v>1.1056728754084541E-6</v>
      </c>
    </row>
    <row r="444" spans="1:2" x14ac:dyDescent="0.25">
      <c r="A444" s="6">
        <v>39.1</v>
      </c>
      <c r="B444" s="6">
        <f t="shared" si="6"/>
        <v>1.0860221447008316E-6</v>
      </c>
    </row>
    <row r="445" spans="1:2" x14ac:dyDescent="0.25">
      <c r="A445" s="6">
        <v>39.200000000000003</v>
      </c>
      <c r="B445" s="6">
        <f t="shared" si="6"/>
        <v>1.0667552302968648E-6</v>
      </c>
    </row>
    <row r="446" spans="1:2" x14ac:dyDescent="0.25">
      <c r="A446" s="6">
        <v>39.299999999999997</v>
      </c>
      <c r="B446" s="6">
        <f t="shared" si="6"/>
        <v>1.0478639611110183E-6</v>
      </c>
    </row>
    <row r="447" spans="1:2" x14ac:dyDescent="0.25">
      <c r="A447" s="6">
        <v>39.4</v>
      </c>
      <c r="B447" s="6">
        <f t="shared" si="6"/>
        <v>1.0293403543558156E-6</v>
      </c>
    </row>
    <row r="448" spans="1:2" x14ac:dyDescent="0.25">
      <c r="A448" s="6">
        <v>39.5</v>
      </c>
      <c r="B448" s="6">
        <f t="shared" si="6"/>
        <v>1.0111766108723938E-6</v>
      </c>
    </row>
    <row r="449" spans="1:2" x14ac:dyDescent="0.25">
      <c r="A449" s="6">
        <v>39.6</v>
      </c>
      <c r="B449" s="6">
        <f t="shared" si="6"/>
        <v>9.9336511058499076E-7</v>
      </c>
    </row>
    <row r="450" spans="1:2" x14ac:dyDescent="0.25">
      <c r="A450" s="6">
        <v>39.700000000000003</v>
      </c>
      <c r="B450" s="6">
        <f t="shared" si="6"/>
        <v>9.7589840807584904E-7</v>
      </c>
    </row>
    <row r="451" spans="1:2" x14ac:dyDescent="0.25">
      <c r="A451" s="6">
        <v>39.799999999999997</v>
      </c>
      <c r="B451" s="6">
        <f t="shared" si="6"/>
        <v>9.5876922827726883E-7</v>
      </c>
    </row>
    <row r="452" spans="1:2" x14ac:dyDescent="0.25">
      <c r="A452" s="6">
        <v>39.9</v>
      </c>
      <c r="B452" s="6">
        <f t="shared" si="6"/>
        <v>9.4197046227736194E-7</v>
      </c>
    </row>
    <row r="453" spans="1:2" x14ac:dyDescent="0.25">
      <c r="A453" s="6">
        <v>40</v>
      </c>
      <c r="B453" s="6">
        <f t="shared" si="6"/>
        <v>9.2549516323646047E-7</v>
      </c>
    </row>
    <row r="454" spans="1:2" x14ac:dyDescent="0.25">
      <c r="A454" s="6"/>
      <c r="B454" s="6"/>
    </row>
  </sheetData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57150</xdr:rowOff>
                  </from>
                  <to>
                    <xdr:col>4</xdr:col>
                    <xdr:colOff>238125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28575</xdr:rowOff>
                  </from>
                  <to>
                    <xdr:col>4</xdr:col>
                    <xdr:colOff>228600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3"/>
  <sheetViews>
    <sheetView showGridLines="0" showRowColHeaders="0" workbookViewId="0">
      <selection activeCell="D414" sqref="D414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5" ht="23.25" x14ac:dyDescent="0.35">
      <c r="A2" s="5" t="s">
        <v>20</v>
      </c>
    </row>
    <row r="3" spans="1:5" x14ac:dyDescent="0.25">
      <c r="A3" t="s">
        <v>21</v>
      </c>
    </row>
    <row r="5" spans="1:5" x14ac:dyDescent="0.25">
      <c r="A5" s="2" t="s">
        <v>2</v>
      </c>
    </row>
    <row r="6" spans="1:5" x14ac:dyDescent="0.25">
      <c r="A6" s="1" t="s">
        <v>8</v>
      </c>
      <c r="B6" s="3">
        <f>D6</f>
        <v>5</v>
      </c>
      <c r="C6" s="6"/>
      <c r="D6" s="8">
        <v>5</v>
      </c>
      <c r="E6" s="6"/>
    </row>
    <row r="7" spans="1:5" x14ac:dyDescent="0.25">
      <c r="A7" s="1" t="s">
        <v>22</v>
      </c>
      <c r="B7" s="7">
        <f>D7/10</f>
        <v>0.4</v>
      </c>
      <c r="C7" s="6"/>
      <c r="D7" s="8">
        <v>4</v>
      </c>
      <c r="E7" s="6"/>
    </row>
    <row r="52" spans="1:3" x14ac:dyDescent="0.25">
      <c r="A52" s="6" t="s">
        <v>5</v>
      </c>
      <c r="B52" s="6" t="str">
        <f>"Bi("&amp;$B$6&amp;"; "&amp;$B$7&amp;")"</f>
        <v>Bi(5; 0,4)</v>
      </c>
      <c r="C52" s="6"/>
    </row>
    <row r="53" spans="1:3" x14ac:dyDescent="0.25">
      <c r="A53" s="6">
        <v>0</v>
      </c>
      <c r="B53" s="6">
        <f>_xlfn.BINOM.DIST(A53,$B$6,$B$7,0)</f>
        <v>7.7759999999999996E-2</v>
      </c>
      <c r="C53" s="6"/>
    </row>
    <row r="54" spans="1:3" x14ac:dyDescent="0.25">
      <c r="A54" s="6">
        <v>1</v>
      </c>
      <c r="B54" s="6">
        <f>_xlfn.BINOM.DIST(A54,$B$6,$B$7,0)</f>
        <v>0.25919999999999999</v>
      </c>
      <c r="C54" s="6"/>
    </row>
    <row r="55" spans="1:3" x14ac:dyDescent="0.25">
      <c r="A55" s="6">
        <v>2</v>
      </c>
      <c r="B55" s="6">
        <f t="shared" ref="B55:B118" si="0">_xlfn.BINOM.DIST(A55,$B$6,$B$7,0)</f>
        <v>0.34559999999999996</v>
      </c>
      <c r="C55" s="6"/>
    </row>
    <row r="56" spans="1:3" x14ac:dyDescent="0.25">
      <c r="A56" s="6">
        <v>3</v>
      </c>
      <c r="B56" s="6">
        <f t="shared" si="0"/>
        <v>0.23039999999999999</v>
      </c>
      <c r="C56" s="6"/>
    </row>
    <row r="57" spans="1:3" x14ac:dyDescent="0.25">
      <c r="A57" s="6">
        <v>4</v>
      </c>
      <c r="B57" s="6">
        <f t="shared" si="0"/>
        <v>7.6799999999999993E-2</v>
      </c>
      <c r="C57" s="6"/>
    </row>
    <row r="58" spans="1:3" x14ac:dyDescent="0.25">
      <c r="A58" s="6">
        <v>5</v>
      </c>
      <c r="B58" s="6">
        <f t="shared" si="0"/>
        <v>1.0240000000000008E-2</v>
      </c>
      <c r="C58" s="6"/>
    </row>
    <row r="59" spans="1:3" x14ac:dyDescent="0.25">
      <c r="A59" s="6">
        <v>6</v>
      </c>
      <c r="B59" s="6" t="e">
        <f t="shared" si="0"/>
        <v>#NUM!</v>
      </c>
      <c r="C59" s="6"/>
    </row>
    <row r="60" spans="1:3" x14ac:dyDescent="0.25">
      <c r="A60" s="6">
        <v>7</v>
      </c>
      <c r="B60" s="6" t="e">
        <f t="shared" si="0"/>
        <v>#NUM!</v>
      </c>
      <c r="C60" s="6"/>
    </row>
    <row r="61" spans="1:3" x14ac:dyDescent="0.25">
      <c r="A61" s="6">
        <v>8</v>
      </c>
      <c r="B61" s="6" t="e">
        <f t="shared" si="0"/>
        <v>#NUM!</v>
      </c>
      <c r="C61" s="6"/>
    </row>
    <row r="62" spans="1:3" x14ac:dyDescent="0.25">
      <c r="A62" s="6">
        <v>9</v>
      </c>
      <c r="B62" s="6" t="e">
        <f t="shared" si="0"/>
        <v>#NUM!</v>
      </c>
      <c r="C62" s="6"/>
    </row>
    <row r="63" spans="1:3" x14ac:dyDescent="0.25">
      <c r="A63" s="6">
        <v>10</v>
      </c>
      <c r="B63" s="6" t="e">
        <f t="shared" si="0"/>
        <v>#NUM!</v>
      </c>
      <c r="C63" s="6"/>
    </row>
    <row r="64" spans="1:3" x14ac:dyDescent="0.25">
      <c r="A64" s="6">
        <v>11</v>
      </c>
      <c r="B64" s="6" t="e">
        <f t="shared" si="0"/>
        <v>#NUM!</v>
      </c>
      <c r="C64" s="6"/>
    </row>
    <row r="65" spans="1:3" x14ac:dyDescent="0.25">
      <c r="A65" s="6">
        <v>12</v>
      </c>
      <c r="B65" s="6" t="e">
        <f t="shared" si="0"/>
        <v>#NUM!</v>
      </c>
      <c r="C65" s="6"/>
    </row>
    <row r="66" spans="1:3" x14ac:dyDescent="0.25">
      <c r="A66" s="6">
        <v>13</v>
      </c>
      <c r="B66" s="6" t="e">
        <f t="shared" si="0"/>
        <v>#NUM!</v>
      </c>
      <c r="C66" s="6"/>
    </row>
    <row r="67" spans="1:3" x14ac:dyDescent="0.25">
      <c r="A67" s="6">
        <v>14</v>
      </c>
      <c r="B67" s="6" t="e">
        <f t="shared" si="0"/>
        <v>#NUM!</v>
      </c>
      <c r="C67" s="6"/>
    </row>
    <row r="68" spans="1:3" x14ac:dyDescent="0.25">
      <c r="A68" s="6">
        <v>15</v>
      </c>
      <c r="B68" s="6" t="e">
        <f t="shared" si="0"/>
        <v>#NUM!</v>
      </c>
      <c r="C68" s="6"/>
    </row>
    <row r="69" spans="1:3" x14ac:dyDescent="0.25">
      <c r="A69" s="6">
        <v>16</v>
      </c>
      <c r="B69" s="6" t="e">
        <f t="shared" si="0"/>
        <v>#NUM!</v>
      </c>
      <c r="C69" s="6"/>
    </row>
    <row r="70" spans="1:3" x14ac:dyDescent="0.25">
      <c r="A70" s="6">
        <v>17</v>
      </c>
      <c r="B70" s="6" t="e">
        <f t="shared" si="0"/>
        <v>#NUM!</v>
      </c>
      <c r="C70" s="6"/>
    </row>
    <row r="71" spans="1:3" x14ac:dyDescent="0.25">
      <c r="A71" s="6">
        <v>18</v>
      </c>
      <c r="B71" s="6" t="e">
        <f t="shared" si="0"/>
        <v>#NUM!</v>
      </c>
      <c r="C71" s="6"/>
    </row>
    <row r="72" spans="1:3" x14ac:dyDescent="0.25">
      <c r="A72" s="6">
        <v>19</v>
      </c>
      <c r="B72" s="6" t="e">
        <f t="shared" si="0"/>
        <v>#NUM!</v>
      </c>
      <c r="C72" s="6"/>
    </row>
    <row r="73" spans="1:3" x14ac:dyDescent="0.25">
      <c r="A73" s="6">
        <v>20</v>
      </c>
      <c r="B73" s="6" t="e">
        <f t="shared" si="0"/>
        <v>#NUM!</v>
      </c>
      <c r="C73" s="6"/>
    </row>
    <row r="74" spans="1:3" x14ac:dyDescent="0.25">
      <c r="A74" s="6">
        <v>21</v>
      </c>
      <c r="B74" s="6" t="e">
        <f t="shared" si="0"/>
        <v>#NUM!</v>
      </c>
      <c r="C74" s="6"/>
    </row>
    <row r="75" spans="1:3" x14ac:dyDescent="0.25">
      <c r="A75" s="6">
        <v>22</v>
      </c>
      <c r="B75" s="6" t="e">
        <f t="shared" si="0"/>
        <v>#NUM!</v>
      </c>
      <c r="C75" s="6"/>
    </row>
    <row r="76" spans="1:3" x14ac:dyDescent="0.25">
      <c r="A76" s="6">
        <v>23</v>
      </c>
      <c r="B76" s="6" t="e">
        <f t="shared" si="0"/>
        <v>#NUM!</v>
      </c>
      <c r="C76" s="6"/>
    </row>
    <row r="77" spans="1:3" x14ac:dyDescent="0.25">
      <c r="A77" s="6">
        <v>24</v>
      </c>
      <c r="B77" s="6" t="e">
        <f t="shared" si="0"/>
        <v>#NUM!</v>
      </c>
      <c r="C77" s="6"/>
    </row>
    <row r="78" spans="1:3" x14ac:dyDescent="0.25">
      <c r="A78" s="6">
        <v>25</v>
      </c>
      <c r="B78" s="6" t="e">
        <f t="shared" si="0"/>
        <v>#NUM!</v>
      </c>
      <c r="C78" s="6"/>
    </row>
    <row r="79" spans="1:3" x14ac:dyDescent="0.25">
      <c r="A79" s="6">
        <v>26</v>
      </c>
      <c r="B79" s="6" t="e">
        <f t="shared" si="0"/>
        <v>#NUM!</v>
      </c>
      <c r="C79" s="6"/>
    </row>
    <row r="80" spans="1:3" x14ac:dyDescent="0.25">
      <c r="A80" s="6">
        <v>27</v>
      </c>
      <c r="B80" s="6" t="e">
        <f t="shared" si="0"/>
        <v>#NUM!</v>
      </c>
      <c r="C80" s="6"/>
    </row>
    <row r="81" spans="1:3" x14ac:dyDescent="0.25">
      <c r="A81" s="6">
        <v>28</v>
      </c>
      <c r="B81" s="6" t="e">
        <f t="shared" si="0"/>
        <v>#NUM!</v>
      </c>
      <c r="C81" s="6"/>
    </row>
    <row r="82" spans="1:3" x14ac:dyDescent="0.25">
      <c r="A82" s="6">
        <v>29</v>
      </c>
      <c r="B82" s="6" t="e">
        <f t="shared" si="0"/>
        <v>#NUM!</v>
      </c>
      <c r="C82" s="6"/>
    </row>
    <row r="83" spans="1:3" x14ac:dyDescent="0.25">
      <c r="A83" s="6">
        <v>30</v>
      </c>
      <c r="B83" s="6" t="e">
        <f t="shared" si="0"/>
        <v>#NUM!</v>
      </c>
      <c r="C83" s="6"/>
    </row>
    <row r="84" spans="1:3" x14ac:dyDescent="0.25">
      <c r="A84" s="6">
        <v>31</v>
      </c>
      <c r="B84" s="6" t="e">
        <f t="shared" si="0"/>
        <v>#NUM!</v>
      </c>
      <c r="C84" s="6"/>
    </row>
    <row r="85" spans="1:3" x14ac:dyDescent="0.25">
      <c r="A85" s="6">
        <v>32</v>
      </c>
      <c r="B85" s="6" t="e">
        <f t="shared" si="0"/>
        <v>#NUM!</v>
      </c>
      <c r="C85" s="6"/>
    </row>
    <row r="86" spans="1:3" x14ac:dyDescent="0.25">
      <c r="A86" s="6">
        <v>33</v>
      </c>
      <c r="B86" s="6" t="e">
        <f t="shared" si="0"/>
        <v>#NUM!</v>
      </c>
      <c r="C86" s="6"/>
    </row>
    <row r="87" spans="1:3" x14ac:dyDescent="0.25">
      <c r="A87" s="6">
        <v>34</v>
      </c>
      <c r="B87" s="6" t="e">
        <f t="shared" si="0"/>
        <v>#NUM!</v>
      </c>
      <c r="C87" s="6"/>
    </row>
    <row r="88" spans="1:3" x14ac:dyDescent="0.25">
      <c r="A88" s="6">
        <v>35</v>
      </c>
      <c r="B88" s="6" t="e">
        <f t="shared" si="0"/>
        <v>#NUM!</v>
      </c>
      <c r="C88" s="6"/>
    </row>
    <row r="89" spans="1:3" x14ac:dyDescent="0.25">
      <c r="A89" s="6">
        <v>36</v>
      </c>
      <c r="B89" s="6" t="e">
        <f t="shared" si="0"/>
        <v>#NUM!</v>
      </c>
      <c r="C89" s="6"/>
    </row>
    <row r="90" spans="1:3" x14ac:dyDescent="0.25">
      <c r="A90" s="6">
        <v>37</v>
      </c>
      <c r="B90" s="6" t="e">
        <f t="shared" si="0"/>
        <v>#NUM!</v>
      </c>
      <c r="C90" s="6"/>
    </row>
    <row r="91" spans="1:3" x14ac:dyDescent="0.25">
      <c r="A91" s="6">
        <v>38</v>
      </c>
      <c r="B91" s="6" t="e">
        <f t="shared" si="0"/>
        <v>#NUM!</v>
      </c>
      <c r="C91" s="6"/>
    </row>
    <row r="92" spans="1:3" x14ac:dyDescent="0.25">
      <c r="A92" s="6">
        <v>39</v>
      </c>
      <c r="B92" s="6" t="e">
        <f t="shared" si="0"/>
        <v>#NUM!</v>
      </c>
      <c r="C92" s="6"/>
    </row>
    <row r="93" spans="1:3" x14ac:dyDescent="0.25">
      <c r="A93" s="6">
        <v>40</v>
      </c>
      <c r="B93" s="6" t="e">
        <f t="shared" si="0"/>
        <v>#NUM!</v>
      </c>
      <c r="C93" s="6"/>
    </row>
    <row r="94" spans="1:3" x14ac:dyDescent="0.25">
      <c r="A94" s="6">
        <v>41</v>
      </c>
      <c r="B94" s="6" t="e">
        <f t="shared" si="0"/>
        <v>#NUM!</v>
      </c>
      <c r="C94" s="6"/>
    </row>
    <row r="95" spans="1:3" x14ac:dyDescent="0.25">
      <c r="A95" s="6">
        <v>42</v>
      </c>
      <c r="B95" s="6" t="e">
        <f t="shared" si="0"/>
        <v>#NUM!</v>
      </c>
      <c r="C95" s="6"/>
    </row>
    <row r="96" spans="1:3" x14ac:dyDescent="0.25">
      <c r="A96" s="6">
        <v>43</v>
      </c>
      <c r="B96" s="6" t="e">
        <f t="shared" si="0"/>
        <v>#NUM!</v>
      </c>
      <c r="C96" s="6"/>
    </row>
    <row r="97" spans="1:3" x14ac:dyDescent="0.25">
      <c r="A97" s="6">
        <v>44</v>
      </c>
      <c r="B97" s="6" t="e">
        <f t="shared" si="0"/>
        <v>#NUM!</v>
      </c>
      <c r="C97" s="6"/>
    </row>
    <row r="98" spans="1:3" x14ac:dyDescent="0.25">
      <c r="A98" s="6">
        <v>45</v>
      </c>
      <c r="B98" s="6" t="e">
        <f t="shared" si="0"/>
        <v>#NUM!</v>
      </c>
      <c r="C98" s="6"/>
    </row>
    <row r="99" spans="1:3" x14ac:dyDescent="0.25">
      <c r="A99" s="6">
        <v>46</v>
      </c>
      <c r="B99" s="6" t="e">
        <f t="shared" si="0"/>
        <v>#NUM!</v>
      </c>
      <c r="C99" s="6"/>
    </row>
    <row r="100" spans="1:3" x14ac:dyDescent="0.25">
      <c r="A100" s="6">
        <v>47</v>
      </c>
      <c r="B100" s="6" t="e">
        <f t="shared" si="0"/>
        <v>#NUM!</v>
      </c>
      <c r="C100" s="6"/>
    </row>
    <row r="101" spans="1:3" x14ac:dyDescent="0.25">
      <c r="A101" s="6">
        <v>48</v>
      </c>
      <c r="B101" s="6" t="e">
        <f t="shared" si="0"/>
        <v>#NUM!</v>
      </c>
      <c r="C101" s="6"/>
    </row>
    <row r="102" spans="1:3" x14ac:dyDescent="0.25">
      <c r="A102" s="6">
        <v>49</v>
      </c>
      <c r="B102" s="6" t="e">
        <f t="shared" si="0"/>
        <v>#NUM!</v>
      </c>
      <c r="C102" s="6"/>
    </row>
    <row r="103" spans="1:3" x14ac:dyDescent="0.25">
      <c r="A103" s="6">
        <v>50</v>
      </c>
      <c r="B103" s="6" t="e">
        <f t="shared" si="0"/>
        <v>#NUM!</v>
      </c>
      <c r="C103" s="6"/>
    </row>
    <row r="104" spans="1:3" x14ac:dyDescent="0.25">
      <c r="A104" s="6">
        <v>51</v>
      </c>
      <c r="B104" s="6" t="e">
        <f t="shared" si="0"/>
        <v>#NUM!</v>
      </c>
      <c r="C104" s="6"/>
    </row>
    <row r="105" spans="1:3" x14ac:dyDescent="0.25">
      <c r="A105" s="6">
        <v>52</v>
      </c>
      <c r="B105" s="6" t="e">
        <f t="shared" si="0"/>
        <v>#NUM!</v>
      </c>
      <c r="C105" s="6"/>
    </row>
    <row r="106" spans="1:3" x14ac:dyDescent="0.25">
      <c r="A106" s="6">
        <v>53</v>
      </c>
      <c r="B106" s="6" t="e">
        <f t="shared" si="0"/>
        <v>#NUM!</v>
      </c>
      <c r="C106" s="6"/>
    </row>
    <row r="107" spans="1:3" x14ac:dyDescent="0.25">
      <c r="A107" s="6">
        <v>54</v>
      </c>
      <c r="B107" s="6" t="e">
        <f t="shared" si="0"/>
        <v>#NUM!</v>
      </c>
      <c r="C107" s="6"/>
    </row>
    <row r="108" spans="1:3" x14ac:dyDescent="0.25">
      <c r="A108" s="6">
        <v>55</v>
      </c>
      <c r="B108" s="6" t="e">
        <f t="shared" si="0"/>
        <v>#NUM!</v>
      </c>
      <c r="C108" s="6"/>
    </row>
    <row r="109" spans="1:3" x14ac:dyDescent="0.25">
      <c r="A109" s="6">
        <v>56</v>
      </c>
      <c r="B109" s="6" t="e">
        <f t="shared" si="0"/>
        <v>#NUM!</v>
      </c>
      <c r="C109" s="6"/>
    </row>
    <row r="110" spans="1:3" x14ac:dyDescent="0.25">
      <c r="A110" s="6">
        <v>57</v>
      </c>
      <c r="B110" s="6" t="e">
        <f t="shared" si="0"/>
        <v>#NUM!</v>
      </c>
      <c r="C110" s="6"/>
    </row>
    <row r="111" spans="1:3" x14ac:dyDescent="0.25">
      <c r="A111" s="6">
        <v>58</v>
      </c>
      <c r="B111" s="6" t="e">
        <f t="shared" si="0"/>
        <v>#NUM!</v>
      </c>
      <c r="C111" s="6"/>
    </row>
    <row r="112" spans="1:3" x14ac:dyDescent="0.25">
      <c r="A112" s="6">
        <v>59</v>
      </c>
      <c r="B112" s="6" t="e">
        <f t="shared" si="0"/>
        <v>#NUM!</v>
      </c>
      <c r="C112" s="6"/>
    </row>
    <row r="113" spans="1:3" x14ac:dyDescent="0.25">
      <c r="A113" s="6">
        <v>60</v>
      </c>
      <c r="B113" s="6" t="e">
        <f t="shared" si="0"/>
        <v>#NUM!</v>
      </c>
      <c r="C113" s="6"/>
    </row>
    <row r="114" spans="1:3" x14ac:dyDescent="0.25">
      <c r="A114" s="6">
        <v>61</v>
      </c>
      <c r="B114" s="6" t="e">
        <f t="shared" si="0"/>
        <v>#NUM!</v>
      </c>
      <c r="C114" s="6"/>
    </row>
    <row r="115" spans="1:3" x14ac:dyDescent="0.25">
      <c r="A115" s="6">
        <v>62</v>
      </c>
      <c r="B115" s="6" t="e">
        <f t="shared" si="0"/>
        <v>#NUM!</v>
      </c>
      <c r="C115" s="6"/>
    </row>
    <row r="116" spans="1:3" x14ac:dyDescent="0.25">
      <c r="A116" s="6">
        <v>63</v>
      </c>
      <c r="B116" s="6" t="e">
        <f t="shared" si="0"/>
        <v>#NUM!</v>
      </c>
      <c r="C116" s="6"/>
    </row>
    <row r="117" spans="1:3" x14ac:dyDescent="0.25">
      <c r="A117" s="6">
        <v>64</v>
      </c>
      <c r="B117" s="6" t="e">
        <f t="shared" si="0"/>
        <v>#NUM!</v>
      </c>
      <c r="C117" s="6"/>
    </row>
    <row r="118" spans="1:3" x14ac:dyDescent="0.25">
      <c r="A118" s="6">
        <v>65</v>
      </c>
      <c r="B118" s="6" t="e">
        <f t="shared" si="0"/>
        <v>#NUM!</v>
      </c>
      <c r="C118" s="6"/>
    </row>
    <row r="119" spans="1:3" x14ac:dyDescent="0.25">
      <c r="A119" s="6">
        <v>66</v>
      </c>
      <c r="B119" s="6" t="e">
        <f t="shared" ref="B119:B182" si="1">_xlfn.BINOM.DIST(A119,$B$6,$B$7,0)</f>
        <v>#NUM!</v>
      </c>
      <c r="C119" s="6"/>
    </row>
    <row r="120" spans="1:3" x14ac:dyDescent="0.25">
      <c r="A120" s="6">
        <v>67</v>
      </c>
      <c r="B120" s="6" t="e">
        <f t="shared" si="1"/>
        <v>#NUM!</v>
      </c>
      <c r="C120" s="6"/>
    </row>
    <row r="121" spans="1:3" x14ac:dyDescent="0.25">
      <c r="A121" s="6">
        <v>68</v>
      </c>
      <c r="B121" s="6" t="e">
        <f t="shared" si="1"/>
        <v>#NUM!</v>
      </c>
      <c r="C121" s="6"/>
    </row>
    <row r="122" spans="1:3" x14ac:dyDescent="0.25">
      <c r="A122" s="6">
        <v>69</v>
      </c>
      <c r="B122" s="6" t="e">
        <f t="shared" si="1"/>
        <v>#NUM!</v>
      </c>
      <c r="C122" s="6"/>
    </row>
    <row r="123" spans="1:3" x14ac:dyDescent="0.25">
      <c r="A123" s="6">
        <v>70</v>
      </c>
      <c r="B123" s="6" t="e">
        <f t="shared" si="1"/>
        <v>#NUM!</v>
      </c>
      <c r="C123" s="6"/>
    </row>
    <row r="124" spans="1:3" x14ac:dyDescent="0.25">
      <c r="A124" s="6">
        <v>71</v>
      </c>
      <c r="B124" s="6" t="e">
        <f t="shared" si="1"/>
        <v>#NUM!</v>
      </c>
      <c r="C124" s="6"/>
    </row>
    <row r="125" spans="1:3" x14ac:dyDescent="0.25">
      <c r="A125" s="6">
        <v>72</v>
      </c>
      <c r="B125" s="6" t="e">
        <f t="shared" si="1"/>
        <v>#NUM!</v>
      </c>
      <c r="C125" s="6"/>
    </row>
    <row r="126" spans="1:3" x14ac:dyDescent="0.25">
      <c r="A126" s="6">
        <v>73</v>
      </c>
      <c r="B126" s="6" t="e">
        <f t="shared" si="1"/>
        <v>#NUM!</v>
      </c>
      <c r="C126" s="6"/>
    </row>
    <row r="127" spans="1:3" x14ac:dyDescent="0.25">
      <c r="A127" s="6">
        <v>74</v>
      </c>
      <c r="B127" s="6" t="e">
        <f t="shared" si="1"/>
        <v>#NUM!</v>
      </c>
      <c r="C127" s="6"/>
    </row>
    <row r="128" spans="1:3" x14ac:dyDescent="0.25">
      <c r="A128" s="6">
        <v>75</v>
      </c>
      <c r="B128" s="6" t="e">
        <f t="shared" si="1"/>
        <v>#NUM!</v>
      </c>
      <c r="C128" s="6"/>
    </row>
    <row r="129" spans="1:3" x14ac:dyDescent="0.25">
      <c r="A129" s="6">
        <v>76</v>
      </c>
      <c r="B129" s="6" t="e">
        <f t="shared" si="1"/>
        <v>#NUM!</v>
      </c>
      <c r="C129" s="6"/>
    </row>
    <row r="130" spans="1:3" x14ac:dyDescent="0.25">
      <c r="A130" s="6">
        <v>77</v>
      </c>
      <c r="B130" s="6" t="e">
        <f t="shared" si="1"/>
        <v>#NUM!</v>
      </c>
      <c r="C130" s="6"/>
    </row>
    <row r="131" spans="1:3" x14ac:dyDescent="0.25">
      <c r="A131" s="6">
        <v>78</v>
      </c>
      <c r="B131" s="6" t="e">
        <f t="shared" si="1"/>
        <v>#NUM!</v>
      </c>
      <c r="C131" s="6"/>
    </row>
    <row r="132" spans="1:3" x14ac:dyDescent="0.25">
      <c r="A132" s="6">
        <v>79</v>
      </c>
      <c r="B132" s="6" t="e">
        <f t="shared" si="1"/>
        <v>#NUM!</v>
      </c>
      <c r="C132" s="6"/>
    </row>
    <row r="133" spans="1:3" x14ac:dyDescent="0.25">
      <c r="A133" s="6">
        <v>80</v>
      </c>
      <c r="B133" s="6" t="e">
        <f t="shared" si="1"/>
        <v>#NUM!</v>
      </c>
      <c r="C133" s="6"/>
    </row>
    <row r="134" spans="1:3" x14ac:dyDescent="0.25">
      <c r="A134" s="6">
        <v>81</v>
      </c>
      <c r="B134" s="6" t="e">
        <f t="shared" si="1"/>
        <v>#NUM!</v>
      </c>
      <c r="C134" s="6"/>
    </row>
    <row r="135" spans="1:3" x14ac:dyDescent="0.25">
      <c r="A135" s="6">
        <v>82</v>
      </c>
      <c r="B135" s="6" t="e">
        <f t="shared" si="1"/>
        <v>#NUM!</v>
      </c>
      <c r="C135" s="6"/>
    </row>
    <row r="136" spans="1:3" x14ac:dyDescent="0.25">
      <c r="A136" s="6">
        <v>83</v>
      </c>
      <c r="B136" s="6" t="e">
        <f t="shared" si="1"/>
        <v>#NUM!</v>
      </c>
      <c r="C136" s="6"/>
    </row>
    <row r="137" spans="1:3" x14ac:dyDescent="0.25">
      <c r="A137" s="6">
        <v>84</v>
      </c>
      <c r="B137" s="6" t="e">
        <f t="shared" si="1"/>
        <v>#NUM!</v>
      </c>
      <c r="C137" s="6"/>
    </row>
    <row r="138" spans="1:3" x14ac:dyDescent="0.25">
      <c r="A138" s="6">
        <v>85</v>
      </c>
      <c r="B138" s="6" t="e">
        <f t="shared" si="1"/>
        <v>#NUM!</v>
      </c>
      <c r="C138" s="6"/>
    </row>
    <row r="139" spans="1:3" x14ac:dyDescent="0.25">
      <c r="A139" s="6">
        <v>86</v>
      </c>
      <c r="B139" s="6" t="e">
        <f t="shared" si="1"/>
        <v>#NUM!</v>
      </c>
      <c r="C139" s="6"/>
    </row>
    <row r="140" spans="1:3" x14ac:dyDescent="0.25">
      <c r="A140" s="6">
        <v>87</v>
      </c>
      <c r="B140" s="6" t="e">
        <f t="shared" si="1"/>
        <v>#NUM!</v>
      </c>
      <c r="C140" s="6"/>
    </row>
    <row r="141" spans="1:3" x14ac:dyDescent="0.25">
      <c r="A141" s="6">
        <v>88</v>
      </c>
      <c r="B141" s="6" t="e">
        <f t="shared" si="1"/>
        <v>#NUM!</v>
      </c>
      <c r="C141" s="6"/>
    </row>
    <row r="142" spans="1:3" x14ac:dyDescent="0.25">
      <c r="A142" s="6">
        <v>89</v>
      </c>
      <c r="B142" s="6" t="e">
        <f t="shared" si="1"/>
        <v>#NUM!</v>
      </c>
      <c r="C142" s="6"/>
    </row>
    <row r="143" spans="1:3" x14ac:dyDescent="0.25">
      <c r="A143" s="6">
        <v>90</v>
      </c>
      <c r="B143" s="6" t="e">
        <f t="shared" si="1"/>
        <v>#NUM!</v>
      </c>
      <c r="C143" s="6"/>
    </row>
    <row r="144" spans="1:3" x14ac:dyDescent="0.25">
      <c r="A144" s="6">
        <v>91</v>
      </c>
      <c r="B144" s="6" t="e">
        <f t="shared" si="1"/>
        <v>#NUM!</v>
      </c>
      <c r="C144" s="6"/>
    </row>
    <row r="145" spans="1:3" x14ac:dyDescent="0.25">
      <c r="A145" s="6">
        <v>92</v>
      </c>
      <c r="B145" s="6" t="e">
        <f t="shared" si="1"/>
        <v>#NUM!</v>
      </c>
      <c r="C145" s="6"/>
    </row>
    <row r="146" spans="1:3" x14ac:dyDescent="0.25">
      <c r="A146" s="6">
        <v>93</v>
      </c>
      <c r="B146" s="6" t="e">
        <f t="shared" si="1"/>
        <v>#NUM!</v>
      </c>
      <c r="C146" s="6"/>
    </row>
    <row r="147" spans="1:3" x14ac:dyDescent="0.25">
      <c r="A147" s="6">
        <v>94</v>
      </c>
      <c r="B147" s="6" t="e">
        <f t="shared" si="1"/>
        <v>#NUM!</v>
      </c>
      <c r="C147" s="6"/>
    </row>
    <row r="148" spans="1:3" x14ac:dyDescent="0.25">
      <c r="A148" s="6">
        <v>95</v>
      </c>
      <c r="B148" s="6" t="e">
        <f t="shared" si="1"/>
        <v>#NUM!</v>
      </c>
      <c r="C148" s="6"/>
    </row>
    <row r="149" spans="1:3" x14ac:dyDescent="0.25">
      <c r="A149" s="6">
        <v>96</v>
      </c>
      <c r="B149" s="6" t="e">
        <f t="shared" si="1"/>
        <v>#NUM!</v>
      </c>
      <c r="C149" s="6"/>
    </row>
    <row r="150" spans="1:3" x14ac:dyDescent="0.25">
      <c r="A150" s="6">
        <v>97</v>
      </c>
      <c r="B150" s="6" t="e">
        <f t="shared" si="1"/>
        <v>#NUM!</v>
      </c>
      <c r="C150" s="6"/>
    </row>
    <row r="151" spans="1:3" x14ac:dyDescent="0.25">
      <c r="A151" s="6">
        <v>98</v>
      </c>
      <c r="B151" s="6" t="e">
        <f t="shared" si="1"/>
        <v>#NUM!</v>
      </c>
      <c r="C151" s="6"/>
    </row>
    <row r="152" spans="1:3" x14ac:dyDescent="0.25">
      <c r="A152" s="6">
        <v>99</v>
      </c>
      <c r="B152" s="6" t="e">
        <f t="shared" si="1"/>
        <v>#NUM!</v>
      </c>
      <c r="C152" s="6"/>
    </row>
    <row r="153" spans="1:3" x14ac:dyDescent="0.25">
      <c r="A153" s="6">
        <v>100</v>
      </c>
      <c r="B153" s="6" t="e">
        <f t="shared" si="1"/>
        <v>#NUM!</v>
      </c>
      <c r="C153" s="6"/>
    </row>
    <row r="154" spans="1:3" x14ac:dyDescent="0.25">
      <c r="A154" s="6">
        <v>101</v>
      </c>
      <c r="B154" s="6" t="e">
        <f t="shared" si="1"/>
        <v>#NUM!</v>
      </c>
      <c r="C154" s="6"/>
    </row>
    <row r="155" spans="1:3" x14ac:dyDescent="0.25">
      <c r="A155" s="6">
        <v>102</v>
      </c>
      <c r="B155" s="6" t="e">
        <f t="shared" si="1"/>
        <v>#NUM!</v>
      </c>
      <c r="C155" s="6"/>
    </row>
    <row r="156" spans="1:3" x14ac:dyDescent="0.25">
      <c r="A156" s="6">
        <v>103</v>
      </c>
      <c r="B156" s="6" t="e">
        <f t="shared" si="1"/>
        <v>#NUM!</v>
      </c>
      <c r="C156" s="6"/>
    </row>
    <row r="157" spans="1:3" x14ac:dyDescent="0.25">
      <c r="A157" s="6">
        <v>104</v>
      </c>
      <c r="B157" s="6" t="e">
        <f t="shared" si="1"/>
        <v>#NUM!</v>
      </c>
      <c r="C157" s="6"/>
    </row>
    <row r="158" spans="1:3" x14ac:dyDescent="0.25">
      <c r="A158" s="6">
        <v>105</v>
      </c>
      <c r="B158" s="6" t="e">
        <f t="shared" si="1"/>
        <v>#NUM!</v>
      </c>
      <c r="C158" s="6"/>
    </row>
    <row r="159" spans="1:3" x14ac:dyDescent="0.25">
      <c r="A159" s="6">
        <v>106</v>
      </c>
      <c r="B159" s="6" t="e">
        <f t="shared" si="1"/>
        <v>#NUM!</v>
      </c>
      <c r="C159" s="6"/>
    </row>
    <row r="160" spans="1:3" x14ac:dyDescent="0.25">
      <c r="A160" s="6">
        <v>107</v>
      </c>
      <c r="B160" s="6" t="e">
        <f t="shared" si="1"/>
        <v>#NUM!</v>
      </c>
      <c r="C160" s="6"/>
    </row>
    <row r="161" spans="1:3" x14ac:dyDescent="0.25">
      <c r="A161" s="6">
        <v>108</v>
      </c>
      <c r="B161" s="6" t="e">
        <f t="shared" si="1"/>
        <v>#NUM!</v>
      </c>
      <c r="C161" s="6"/>
    </row>
    <row r="162" spans="1:3" x14ac:dyDescent="0.25">
      <c r="A162" s="6">
        <v>109</v>
      </c>
      <c r="B162" s="6" t="e">
        <f t="shared" si="1"/>
        <v>#NUM!</v>
      </c>
      <c r="C162" s="6"/>
    </row>
    <row r="163" spans="1:3" x14ac:dyDescent="0.25">
      <c r="A163" s="6">
        <v>110</v>
      </c>
      <c r="B163" s="6" t="e">
        <f t="shared" si="1"/>
        <v>#NUM!</v>
      </c>
      <c r="C163" s="6"/>
    </row>
    <row r="164" spans="1:3" x14ac:dyDescent="0.25">
      <c r="A164" s="6">
        <v>111</v>
      </c>
      <c r="B164" s="6" t="e">
        <f t="shared" si="1"/>
        <v>#NUM!</v>
      </c>
      <c r="C164" s="6"/>
    </row>
    <row r="165" spans="1:3" x14ac:dyDescent="0.25">
      <c r="A165" s="6">
        <v>112</v>
      </c>
      <c r="B165" s="6" t="e">
        <f t="shared" si="1"/>
        <v>#NUM!</v>
      </c>
      <c r="C165" s="6"/>
    </row>
    <row r="166" spans="1:3" x14ac:dyDescent="0.25">
      <c r="A166" s="6">
        <v>113</v>
      </c>
      <c r="B166" s="6" t="e">
        <f t="shared" si="1"/>
        <v>#NUM!</v>
      </c>
      <c r="C166" s="6"/>
    </row>
    <row r="167" spans="1:3" x14ac:dyDescent="0.25">
      <c r="A167" s="6">
        <v>114</v>
      </c>
      <c r="B167" s="6" t="e">
        <f t="shared" si="1"/>
        <v>#NUM!</v>
      </c>
      <c r="C167" s="6"/>
    </row>
    <row r="168" spans="1:3" x14ac:dyDescent="0.25">
      <c r="A168" s="6">
        <v>115</v>
      </c>
      <c r="B168" s="6" t="e">
        <f t="shared" si="1"/>
        <v>#NUM!</v>
      </c>
      <c r="C168" s="6"/>
    </row>
    <row r="169" spans="1:3" x14ac:dyDescent="0.25">
      <c r="A169" s="6">
        <v>116</v>
      </c>
      <c r="B169" s="6" t="e">
        <f t="shared" si="1"/>
        <v>#NUM!</v>
      </c>
      <c r="C169" s="6"/>
    </row>
    <row r="170" spans="1:3" x14ac:dyDescent="0.25">
      <c r="A170" s="6">
        <v>117</v>
      </c>
      <c r="B170" s="6" t="e">
        <f t="shared" si="1"/>
        <v>#NUM!</v>
      </c>
      <c r="C170" s="6"/>
    </row>
    <row r="171" spans="1:3" x14ac:dyDescent="0.25">
      <c r="A171" s="6">
        <v>118</v>
      </c>
      <c r="B171" s="6" t="e">
        <f t="shared" si="1"/>
        <v>#NUM!</v>
      </c>
      <c r="C171" s="6"/>
    </row>
    <row r="172" spans="1:3" x14ac:dyDescent="0.25">
      <c r="A172" s="6">
        <v>119</v>
      </c>
      <c r="B172" s="6" t="e">
        <f t="shared" si="1"/>
        <v>#NUM!</v>
      </c>
      <c r="C172" s="6"/>
    </row>
    <row r="173" spans="1:3" x14ac:dyDescent="0.25">
      <c r="A173" s="6">
        <v>120</v>
      </c>
      <c r="B173" s="6" t="e">
        <f t="shared" si="1"/>
        <v>#NUM!</v>
      </c>
      <c r="C173" s="6"/>
    </row>
    <row r="174" spans="1:3" x14ac:dyDescent="0.25">
      <c r="A174" s="6">
        <v>121</v>
      </c>
      <c r="B174" s="6" t="e">
        <f t="shared" si="1"/>
        <v>#NUM!</v>
      </c>
      <c r="C174" s="6"/>
    </row>
    <row r="175" spans="1:3" x14ac:dyDescent="0.25">
      <c r="A175" s="6">
        <v>122</v>
      </c>
      <c r="B175" s="6" t="e">
        <f t="shared" si="1"/>
        <v>#NUM!</v>
      </c>
      <c r="C175" s="6"/>
    </row>
    <row r="176" spans="1:3" x14ac:dyDescent="0.25">
      <c r="A176" s="6">
        <v>123</v>
      </c>
      <c r="B176" s="6" t="e">
        <f t="shared" si="1"/>
        <v>#NUM!</v>
      </c>
      <c r="C176" s="6"/>
    </row>
    <row r="177" spans="1:3" x14ac:dyDescent="0.25">
      <c r="A177" s="6">
        <v>124</v>
      </c>
      <c r="B177" s="6" t="e">
        <f t="shared" si="1"/>
        <v>#NUM!</v>
      </c>
      <c r="C177" s="6"/>
    </row>
    <row r="178" spans="1:3" x14ac:dyDescent="0.25">
      <c r="A178" s="6">
        <v>125</v>
      </c>
      <c r="B178" s="6" t="e">
        <f t="shared" si="1"/>
        <v>#NUM!</v>
      </c>
      <c r="C178" s="6"/>
    </row>
    <row r="179" spans="1:3" x14ac:dyDescent="0.25">
      <c r="A179" s="6">
        <v>126</v>
      </c>
      <c r="B179" s="6" t="e">
        <f t="shared" si="1"/>
        <v>#NUM!</v>
      </c>
      <c r="C179" s="6"/>
    </row>
    <row r="180" spans="1:3" x14ac:dyDescent="0.25">
      <c r="A180" s="6">
        <v>127</v>
      </c>
      <c r="B180" s="6" t="e">
        <f t="shared" si="1"/>
        <v>#NUM!</v>
      </c>
      <c r="C180" s="6"/>
    </row>
    <row r="181" spans="1:3" x14ac:dyDescent="0.25">
      <c r="A181" s="6">
        <v>128</v>
      </c>
      <c r="B181" s="6" t="e">
        <f t="shared" si="1"/>
        <v>#NUM!</v>
      </c>
      <c r="C181" s="6"/>
    </row>
    <row r="182" spans="1:3" x14ac:dyDescent="0.25">
      <c r="A182" s="6">
        <v>129</v>
      </c>
      <c r="B182" s="6" t="e">
        <f t="shared" si="1"/>
        <v>#NUM!</v>
      </c>
      <c r="C182" s="6"/>
    </row>
    <row r="183" spans="1:3" x14ac:dyDescent="0.25">
      <c r="A183" s="6">
        <v>130</v>
      </c>
      <c r="B183" s="6" t="e">
        <f t="shared" ref="B183:B246" si="2">_xlfn.BINOM.DIST(A183,$B$6,$B$7,0)</f>
        <v>#NUM!</v>
      </c>
      <c r="C183" s="6"/>
    </row>
    <row r="184" spans="1:3" x14ac:dyDescent="0.25">
      <c r="A184" s="6">
        <v>131</v>
      </c>
      <c r="B184" s="6" t="e">
        <f t="shared" si="2"/>
        <v>#NUM!</v>
      </c>
      <c r="C184" s="6"/>
    </row>
    <row r="185" spans="1:3" x14ac:dyDescent="0.25">
      <c r="A185" s="6">
        <v>132</v>
      </c>
      <c r="B185" s="6" t="e">
        <f t="shared" si="2"/>
        <v>#NUM!</v>
      </c>
      <c r="C185" s="6"/>
    </row>
    <row r="186" spans="1:3" x14ac:dyDescent="0.25">
      <c r="A186" s="6">
        <v>133</v>
      </c>
      <c r="B186" s="6" t="e">
        <f t="shared" si="2"/>
        <v>#NUM!</v>
      </c>
      <c r="C186" s="6"/>
    </row>
    <row r="187" spans="1:3" x14ac:dyDescent="0.25">
      <c r="A187" s="6">
        <v>134</v>
      </c>
      <c r="B187" s="6" t="e">
        <f t="shared" si="2"/>
        <v>#NUM!</v>
      </c>
      <c r="C187" s="6"/>
    </row>
    <row r="188" spans="1:3" x14ac:dyDescent="0.25">
      <c r="A188" s="6">
        <v>135</v>
      </c>
      <c r="B188" s="6" t="e">
        <f t="shared" si="2"/>
        <v>#NUM!</v>
      </c>
      <c r="C188" s="6"/>
    </row>
    <row r="189" spans="1:3" x14ac:dyDescent="0.25">
      <c r="A189" s="6">
        <v>136</v>
      </c>
      <c r="B189" s="6" t="e">
        <f t="shared" si="2"/>
        <v>#NUM!</v>
      </c>
      <c r="C189" s="6"/>
    </row>
    <row r="190" spans="1:3" x14ac:dyDescent="0.25">
      <c r="A190" s="6">
        <v>137</v>
      </c>
      <c r="B190" s="6" t="e">
        <f t="shared" si="2"/>
        <v>#NUM!</v>
      </c>
      <c r="C190" s="6"/>
    </row>
    <row r="191" spans="1:3" x14ac:dyDescent="0.25">
      <c r="A191" s="6">
        <v>138</v>
      </c>
      <c r="B191" s="6" t="e">
        <f t="shared" si="2"/>
        <v>#NUM!</v>
      </c>
      <c r="C191" s="6"/>
    </row>
    <row r="192" spans="1:3" x14ac:dyDescent="0.25">
      <c r="A192" s="6">
        <v>139</v>
      </c>
      <c r="B192" s="6" t="e">
        <f t="shared" si="2"/>
        <v>#NUM!</v>
      </c>
      <c r="C192" s="6"/>
    </row>
    <row r="193" spans="1:3" x14ac:dyDescent="0.25">
      <c r="A193" s="6">
        <v>140</v>
      </c>
      <c r="B193" s="6" t="e">
        <f t="shared" si="2"/>
        <v>#NUM!</v>
      </c>
      <c r="C193" s="6"/>
    </row>
    <row r="194" spans="1:3" x14ac:dyDescent="0.25">
      <c r="A194" s="6">
        <v>141</v>
      </c>
      <c r="B194" s="6" t="e">
        <f t="shared" si="2"/>
        <v>#NUM!</v>
      </c>
      <c r="C194" s="6"/>
    </row>
    <row r="195" spans="1:3" x14ac:dyDescent="0.25">
      <c r="A195" s="6">
        <v>142</v>
      </c>
      <c r="B195" s="6" t="e">
        <f t="shared" si="2"/>
        <v>#NUM!</v>
      </c>
      <c r="C195" s="6"/>
    </row>
    <row r="196" spans="1:3" x14ac:dyDescent="0.25">
      <c r="A196" s="6">
        <v>143</v>
      </c>
      <c r="B196" s="6" t="e">
        <f t="shared" si="2"/>
        <v>#NUM!</v>
      </c>
      <c r="C196" s="6"/>
    </row>
    <row r="197" spans="1:3" x14ac:dyDescent="0.25">
      <c r="A197" s="6">
        <v>144</v>
      </c>
      <c r="B197" s="6" t="e">
        <f t="shared" si="2"/>
        <v>#NUM!</v>
      </c>
      <c r="C197" s="6"/>
    </row>
    <row r="198" spans="1:3" x14ac:dyDescent="0.25">
      <c r="A198" s="6">
        <v>145</v>
      </c>
      <c r="B198" s="6" t="e">
        <f t="shared" si="2"/>
        <v>#NUM!</v>
      </c>
      <c r="C198" s="6"/>
    </row>
    <row r="199" spans="1:3" x14ac:dyDescent="0.25">
      <c r="A199" s="6">
        <v>146</v>
      </c>
      <c r="B199" s="6" t="e">
        <f t="shared" si="2"/>
        <v>#NUM!</v>
      </c>
      <c r="C199" s="6"/>
    </row>
    <row r="200" spans="1:3" x14ac:dyDescent="0.25">
      <c r="A200" s="6">
        <v>147</v>
      </c>
      <c r="B200" s="6" t="e">
        <f t="shared" si="2"/>
        <v>#NUM!</v>
      </c>
      <c r="C200" s="6"/>
    </row>
    <row r="201" spans="1:3" x14ac:dyDescent="0.25">
      <c r="A201" s="6">
        <v>148</v>
      </c>
      <c r="B201" s="6" t="e">
        <f t="shared" si="2"/>
        <v>#NUM!</v>
      </c>
      <c r="C201" s="6"/>
    </row>
    <row r="202" spans="1:3" x14ac:dyDescent="0.25">
      <c r="A202" s="6">
        <v>149</v>
      </c>
      <c r="B202" s="6" t="e">
        <f t="shared" si="2"/>
        <v>#NUM!</v>
      </c>
      <c r="C202" s="6"/>
    </row>
    <row r="203" spans="1:3" x14ac:dyDescent="0.25">
      <c r="A203" s="6">
        <v>150</v>
      </c>
      <c r="B203" s="6" t="e">
        <f t="shared" si="2"/>
        <v>#NUM!</v>
      </c>
      <c r="C203" s="6"/>
    </row>
    <row r="204" spans="1:3" x14ac:dyDescent="0.25">
      <c r="A204" s="6">
        <v>151</v>
      </c>
      <c r="B204" s="6" t="e">
        <f t="shared" si="2"/>
        <v>#NUM!</v>
      </c>
      <c r="C204" s="6"/>
    </row>
    <row r="205" spans="1:3" x14ac:dyDescent="0.25">
      <c r="A205" s="6">
        <v>152</v>
      </c>
      <c r="B205" s="6" t="e">
        <f t="shared" si="2"/>
        <v>#NUM!</v>
      </c>
      <c r="C205" s="6"/>
    </row>
    <row r="206" spans="1:3" x14ac:dyDescent="0.25">
      <c r="A206" s="6">
        <v>153</v>
      </c>
      <c r="B206" s="6" t="e">
        <f t="shared" si="2"/>
        <v>#NUM!</v>
      </c>
      <c r="C206" s="6"/>
    </row>
    <row r="207" spans="1:3" x14ac:dyDescent="0.25">
      <c r="A207" s="6">
        <v>154</v>
      </c>
      <c r="B207" s="6" t="e">
        <f t="shared" si="2"/>
        <v>#NUM!</v>
      </c>
      <c r="C207" s="6"/>
    </row>
    <row r="208" spans="1:3" x14ac:dyDescent="0.25">
      <c r="A208" s="6">
        <v>155</v>
      </c>
      <c r="B208" s="6" t="e">
        <f t="shared" si="2"/>
        <v>#NUM!</v>
      </c>
      <c r="C208" s="6"/>
    </row>
    <row r="209" spans="1:3" x14ac:dyDescent="0.25">
      <c r="A209" s="6">
        <v>156</v>
      </c>
      <c r="B209" s="6" t="e">
        <f t="shared" si="2"/>
        <v>#NUM!</v>
      </c>
      <c r="C209" s="6"/>
    </row>
    <row r="210" spans="1:3" x14ac:dyDescent="0.25">
      <c r="A210" s="6">
        <v>157</v>
      </c>
      <c r="B210" s="6" t="e">
        <f t="shared" si="2"/>
        <v>#NUM!</v>
      </c>
      <c r="C210" s="6"/>
    </row>
    <row r="211" spans="1:3" x14ac:dyDescent="0.25">
      <c r="A211" s="6">
        <v>158</v>
      </c>
      <c r="B211" s="6" t="e">
        <f t="shared" si="2"/>
        <v>#NUM!</v>
      </c>
      <c r="C211" s="6"/>
    </row>
    <row r="212" spans="1:3" x14ac:dyDescent="0.25">
      <c r="A212" s="6">
        <v>159</v>
      </c>
      <c r="B212" s="6" t="e">
        <f t="shared" si="2"/>
        <v>#NUM!</v>
      </c>
      <c r="C212" s="6"/>
    </row>
    <row r="213" spans="1:3" x14ac:dyDescent="0.25">
      <c r="A213" s="6">
        <v>160</v>
      </c>
      <c r="B213" s="6" t="e">
        <f t="shared" si="2"/>
        <v>#NUM!</v>
      </c>
      <c r="C213" s="6"/>
    </row>
    <row r="214" spans="1:3" x14ac:dyDescent="0.25">
      <c r="A214" s="6">
        <v>161</v>
      </c>
      <c r="B214" s="6" t="e">
        <f t="shared" si="2"/>
        <v>#NUM!</v>
      </c>
      <c r="C214" s="6"/>
    </row>
    <row r="215" spans="1:3" x14ac:dyDescent="0.25">
      <c r="A215" s="6">
        <v>162</v>
      </c>
      <c r="B215" s="6" t="e">
        <f t="shared" si="2"/>
        <v>#NUM!</v>
      </c>
      <c r="C215" s="6"/>
    </row>
    <row r="216" spans="1:3" x14ac:dyDescent="0.25">
      <c r="A216" s="6">
        <v>163</v>
      </c>
      <c r="B216" s="6" t="e">
        <f t="shared" si="2"/>
        <v>#NUM!</v>
      </c>
      <c r="C216" s="6"/>
    </row>
    <row r="217" spans="1:3" x14ac:dyDescent="0.25">
      <c r="A217" s="6">
        <v>164</v>
      </c>
      <c r="B217" s="6" t="e">
        <f t="shared" si="2"/>
        <v>#NUM!</v>
      </c>
      <c r="C217" s="6"/>
    </row>
    <row r="218" spans="1:3" x14ac:dyDescent="0.25">
      <c r="A218" s="6">
        <v>165</v>
      </c>
      <c r="B218" s="6" t="e">
        <f t="shared" si="2"/>
        <v>#NUM!</v>
      </c>
      <c r="C218" s="6"/>
    </row>
    <row r="219" spans="1:3" x14ac:dyDescent="0.25">
      <c r="A219" s="6">
        <v>166</v>
      </c>
      <c r="B219" s="6" t="e">
        <f t="shared" si="2"/>
        <v>#NUM!</v>
      </c>
      <c r="C219" s="6"/>
    </row>
    <row r="220" spans="1:3" x14ac:dyDescent="0.25">
      <c r="A220" s="6">
        <v>167</v>
      </c>
      <c r="B220" s="6" t="e">
        <f t="shared" si="2"/>
        <v>#NUM!</v>
      </c>
      <c r="C220" s="6"/>
    </row>
    <row r="221" spans="1:3" x14ac:dyDescent="0.25">
      <c r="A221" s="6">
        <v>168</v>
      </c>
      <c r="B221" s="6" t="e">
        <f t="shared" si="2"/>
        <v>#NUM!</v>
      </c>
      <c r="C221" s="6"/>
    </row>
    <row r="222" spans="1:3" x14ac:dyDescent="0.25">
      <c r="A222" s="6">
        <v>169</v>
      </c>
      <c r="B222" s="6" t="e">
        <f t="shared" si="2"/>
        <v>#NUM!</v>
      </c>
      <c r="C222" s="6"/>
    </row>
    <row r="223" spans="1:3" x14ac:dyDescent="0.25">
      <c r="A223" s="6">
        <v>170</v>
      </c>
      <c r="B223" s="6" t="e">
        <f t="shared" si="2"/>
        <v>#NUM!</v>
      </c>
      <c r="C223" s="6"/>
    </row>
    <row r="224" spans="1:3" x14ac:dyDescent="0.25">
      <c r="A224" s="6">
        <v>171</v>
      </c>
      <c r="B224" s="6" t="e">
        <f t="shared" si="2"/>
        <v>#NUM!</v>
      </c>
      <c r="C224" s="6"/>
    </row>
    <row r="225" spans="1:3" x14ac:dyDescent="0.25">
      <c r="A225" s="6">
        <v>172</v>
      </c>
      <c r="B225" s="6" t="e">
        <f t="shared" si="2"/>
        <v>#NUM!</v>
      </c>
      <c r="C225" s="6"/>
    </row>
    <row r="226" spans="1:3" x14ac:dyDescent="0.25">
      <c r="A226" s="6">
        <v>173</v>
      </c>
      <c r="B226" s="6" t="e">
        <f t="shared" si="2"/>
        <v>#NUM!</v>
      </c>
      <c r="C226" s="6"/>
    </row>
    <row r="227" spans="1:3" x14ac:dyDescent="0.25">
      <c r="A227" s="6">
        <v>174</v>
      </c>
      <c r="B227" s="6" t="e">
        <f t="shared" si="2"/>
        <v>#NUM!</v>
      </c>
      <c r="C227" s="6"/>
    </row>
    <row r="228" spans="1:3" x14ac:dyDescent="0.25">
      <c r="A228" s="6">
        <v>175</v>
      </c>
      <c r="B228" s="6" t="e">
        <f t="shared" si="2"/>
        <v>#NUM!</v>
      </c>
      <c r="C228" s="6"/>
    </row>
    <row r="229" spans="1:3" x14ac:dyDescent="0.25">
      <c r="A229" s="6">
        <v>176</v>
      </c>
      <c r="B229" s="6" t="e">
        <f t="shared" si="2"/>
        <v>#NUM!</v>
      </c>
      <c r="C229" s="6"/>
    </row>
    <row r="230" spans="1:3" x14ac:dyDescent="0.25">
      <c r="A230" s="6">
        <v>177</v>
      </c>
      <c r="B230" s="6" t="e">
        <f t="shared" si="2"/>
        <v>#NUM!</v>
      </c>
      <c r="C230" s="6"/>
    </row>
    <row r="231" spans="1:3" x14ac:dyDescent="0.25">
      <c r="A231" s="6">
        <v>178</v>
      </c>
      <c r="B231" s="6" t="e">
        <f t="shared" si="2"/>
        <v>#NUM!</v>
      </c>
      <c r="C231" s="6"/>
    </row>
    <row r="232" spans="1:3" x14ac:dyDescent="0.25">
      <c r="A232" s="6">
        <v>179</v>
      </c>
      <c r="B232" s="6" t="e">
        <f t="shared" si="2"/>
        <v>#NUM!</v>
      </c>
      <c r="C232" s="6"/>
    </row>
    <row r="233" spans="1:3" x14ac:dyDescent="0.25">
      <c r="A233" s="6">
        <v>180</v>
      </c>
      <c r="B233" s="6" t="e">
        <f t="shared" si="2"/>
        <v>#NUM!</v>
      </c>
      <c r="C233" s="6"/>
    </row>
    <row r="234" spans="1:3" x14ac:dyDescent="0.25">
      <c r="A234" s="6">
        <v>181</v>
      </c>
      <c r="B234" s="6" t="e">
        <f t="shared" si="2"/>
        <v>#NUM!</v>
      </c>
      <c r="C234" s="6"/>
    </row>
    <row r="235" spans="1:3" x14ac:dyDescent="0.25">
      <c r="A235" s="6">
        <v>182</v>
      </c>
      <c r="B235" s="6" t="e">
        <f t="shared" si="2"/>
        <v>#NUM!</v>
      </c>
      <c r="C235" s="6"/>
    </row>
    <row r="236" spans="1:3" x14ac:dyDescent="0.25">
      <c r="A236" s="6">
        <v>183</v>
      </c>
      <c r="B236" s="6" t="e">
        <f t="shared" si="2"/>
        <v>#NUM!</v>
      </c>
      <c r="C236" s="6"/>
    </row>
    <row r="237" spans="1:3" x14ac:dyDescent="0.25">
      <c r="A237" s="6">
        <v>184</v>
      </c>
      <c r="B237" s="6" t="e">
        <f t="shared" si="2"/>
        <v>#NUM!</v>
      </c>
      <c r="C237" s="6"/>
    </row>
    <row r="238" spans="1:3" x14ac:dyDescent="0.25">
      <c r="A238" s="6">
        <v>185</v>
      </c>
      <c r="B238" s="6" t="e">
        <f t="shared" si="2"/>
        <v>#NUM!</v>
      </c>
      <c r="C238" s="6"/>
    </row>
    <row r="239" spans="1:3" x14ac:dyDescent="0.25">
      <c r="A239" s="6">
        <v>186</v>
      </c>
      <c r="B239" s="6" t="e">
        <f t="shared" si="2"/>
        <v>#NUM!</v>
      </c>
      <c r="C239" s="6"/>
    </row>
    <row r="240" spans="1:3" x14ac:dyDescent="0.25">
      <c r="A240" s="6">
        <v>187</v>
      </c>
      <c r="B240" s="6" t="e">
        <f t="shared" si="2"/>
        <v>#NUM!</v>
      </c>
      <c r="C240" s="6"/>
    </row>
    <row r="241" spans="1:3" x14ac:dyDescent="0.25">
      <c r="A241" s="6">
        <v>188</v>
      </c>
      <c r="B241" s="6" t="e">
        <f t="shared" si="2"/>
        <v>#NUM!</v>
      </c>
      <c r="C241" s="6"/>
    </row>
    <row r="242" spans="1:3" x14ac:dyDescent="0.25">
      <c r="A242" s="6">
        <v>189</v>
      </c>
      <c r="B242" s="6" t="e">
        <f t="shared" si="2"/>
        <v>#NUM!</v>
      </c>
      <c r="C242" s="6"/>
    </row>
    <row r="243" spans="1:3" x14ac:dyDescent="0.25">
      <c r="A243" s="6">
        <v>190</v>
      </c>
      <c r="B243" s="6" t="e">
        <f t="shared" si="2"/>
        <v>#NUM!</v>
      </c>
      <c r="C243" s="6"/>
    </row>
    <row r="244" spans="1:3" x14ac:dyDescent="0.25">
      <c r="A244" s="6">
        <v>191</v>
      </c>
      <c r="B244" s="6" t="e">
        <f t="shared" si="2"/>
        <v>#NUM!</v>
      </c>
      <c r="C244" s="6"/>
    </row>
    <row r="245" spans="1:3" x14ac:dyDescent="0.25">
      <c r="A245" s="6">
        <v>192</v>
      </c>
      <c r="B245" s="6" t="e">
        <f t="shared" si="2"/>
        <v>#NUM!</v>
      </c>
      <c r="C245" s="6"/>
    </row>
    <row r="246" spans="1:3" x14ac:dyDescent="0.25">
      <c r="A246" s="6">
        <v>193</v>
      </c>
      <c r="B246" s="6" t="e">
        <f t="shared" si="2"/>
        <v>#NUM!</v>
      </c>
      <c r="C246" s="6"/>
    </row>
    <row r="247" spans="1:3" x14ac:dyDescent="0.25">
      <c r="A247" s="6">
        <v>194</v>
      </c>
      <c r="B247" s="6" t="e">
        <f t="shared" ref="B247:B310" si="3">_xlfn.BINOM.DIST(A247,$B$6,$B$7,0)</f>
        <v>#NUM!</v>
      </c>
      <c r="C247" s="6"/>
    </row>
    <row r="248" spans="1:3" x14ac:dyDescent="0.25">
      <c r="A248" s="6">
        <v>195</v>
      </c>
      <c r="B248" s="6" t="e">
        <f t="shared" si="3"/>
        <v>#NUM!</v>
      </c>
      <c r="C248" s="6"/>
    </row>
    <row r="249" spans="1:3" x14ac:dyDescent="0.25">
      <c r="A249" s="6">
        <v>196</v>
      </c>
      <c r="B249" s="6" t="e">
        <f t="shared" si="3"/>
        <v>#NUM!</v>
      </c>
      <c r="C249" s="6"/>
    </row>
    <row r="250" spans="1:3" x14ac:dyDescent="0.25">
      <c r="A250" s="6">
        <v>197</v>
      </c>
      <c r="B250" s="6" t="e">
        <f t="shared" si="3"/>
        <v>#NUM!</v>
      </c>
      <c r="C250" s="6"/>
    </row>
    <row r="251" spans="1:3" x14ac:dyDescent="0.25">
      <c r="A251" s="6">
        <v>198</v>
      </c>
      <c r="B251" s="6" t="e">
        <f t="shared" si="3"/>
        <v>#NUM!</v>
      </c>
      <c r="C251" s="6"/>
    </row>
    <row r="252" spans="1:3" x14ac:dyDescent="0.25">
      <c r="A252" s="6">
        <v>199</v>
      </c>
      <c r="B252" s="6" t="e">
        <f t="shared" si="3"/>
        <v>#NUM!</v>
      </c>
      <c r="C252" s="6"/>
    </row>
    <row r="253" spans="1:3" x14ac:dyDescent="0.25">
      <c r="A253" s="6">
        <v>200</v>
      </c>
      <c r="B253" s="6" t="e">
        <f t="shared" si="3"/>
        <v>#NUM!</v>
      </c>
      <c r="C253" s="6"/>
    </row>
    <row r="254" spans="1:3" x14ac:dyDescent="0.25">
      <c r="A254" s="6">
        <v>201</v>
      </c>
      <c r="B254" s="6" t="e">
        <f t="shared" si="3"/>
        <v>#NUM!</v>
      </c>
      <c r="C254" s="6"/>
    </row>
    <row r="255" spans="1:3" x14ac:dyDescent="0.25">
      <c r="A255" s="6">
        <v>202</v>
      </c>
      <c r="B255" s="6" t="e">
        <f t="shared" si="3"/>
        <v>#NUM!</v>
      </c>
      <c r="C255" s="6"/>
    </row>
    <row r="256" spans="1:3" x14ac:dyDescent="0.25">
      <c r="A256" s="6">
        <v>203</v>
      </c>
      <c r="B256" s="6" t="e">
        <f t="shared" si="3"/>
        <v>#NUM!</v>
      </c>
      <c r="C256" s="6"/>
    </row>
    <row r="257" spans="1:3" x14ac:dyDescent="0.25">
      <c r="A257" s="6">
        <v>204</v>
      </c>
      <c r="B257" s="6" t="e">
        <f t="shared" si="3"/>
        <v>#NUM!</v>
      </c>
      <c r="C257" s="6"/>
    </row>
    <row r="258" spans="1:3" x14ac:dyDescent="0.25">
      <c r="A258" s="6">
        <v>205</v>
      </c>
      <c r="B258" s="6" t="e">
        <f t="shared" si="3"/>
        <v>#NUM!</v>
      </c>
      <c r="C258" s="6"/>
    </row>
    <row r="259" spans="1:3" x14ac:dyDescent="0.25">
      <c r="A259" s="6">
        <v>206</v>
      </c>
      <c r="B259" s="6" t="e">
        <f t="shared" si="3"/>
        <v>#NUM!</v>
      </c>
      <c r="C259" s="6"/>
    </row>
    <row r="260" spans="1:3" x14ac:dyDescent="0.25">
      <c r="A260" s="6">
        <v>207</v>
      </c>
      <c r="B260" s="6" t="e">
        <f t="shared" si="3"/>
        <v>#NUM!</v>
      </c>
      <c r="C260" s="6"/>
    </row>
    <row r="261" spans="1:3" x14ac:dyDescent="0.25">
      <c r="A261" s="6">
        <v>208</v>
      </c>
      <c r="B261" s="6" t="e">
        <f t="shared" si="3"/>
        <v>#NUM!</v>
      </c>
      <c r="C261" s="6"/>
    </row>
    <row r="262" spans="1:3" x14ac:dyDescent="0.25">
      <c r="A262" s="6">
        <v>209</v>
      </c>
      <c r="B262" s="6" t="e">
        <f t="shared" si="3"/>
        <v>#NUM!</v>
      </c>
      <c r="C262" s="6"/>
    </row>
    <row r="263" spans="1:3" x14ac:dyDescent="0.25">
      <c r="A263" s="6">
        <v>210</v>
      </c>
      <c r="B263" s="6" t="e">
        <f t="shared" si="3"/>
        <v>#NUM!</v>
      </c>
      <c r="C263" s="6"/>
    </row>
    <row r="264" spans="1:3" x14ac:dyDescent="0.25">
      <c r="A264" s="6">
        <v>211</v>
      </c>
      <c r="B264" s="6" t="e">
        <f t="shared" si="3"/>
        <v>#NUM!</v>
      </c>
      <c r="C264" s="6"/>
    </row>
    <row r="265" spans="1:3" x14ac:dyDescent="0.25">
      <c r="A265" s="6">
        <v>212</v>
      </c>
      <c r="B265" s="6" t="e">
        <f t="shared" si="3"/>
        <v>#NUM!</v>
      </c>
      <c r="C265" s="6"/>
    </row>
    <row r="266" spans="1:3" x14ac:dyDescent="0.25">
      <c r="A266" s="6">
        <v>213</v>
      </c>
      <c r="B266" s="6" t="e">
        <f t="shared" si="3"/>
        <v>#NUM!</v>
      </c>
      <c r="C266" s="6"/>
    </row>
    <row r="267" spans="1:3" x14ac:dyDescent="0.25">
      <c r="A267" s="6">
        <v>214</v>
      </c>
      <c r="B267" s="6" t="e">
        <f t="shared" si="3"/>
        <v>#NUM!</v>
      </c>
      <c r="C267" s="6"/>
    </row>
    <row r="268" spans="1:3" x14ac:dyDescent="0.25">
      <c r="A268" s="6">
        <v>215</v>
      </c>
      <c r="B268" s="6" t="e">
        <f t="shared" si="3"/>
        <v>#NUM!</v>
      </c>
      <c r="C268" s="6"/>
    </row>
    <row r="269" spans="1:3" x14ac:dyDescent="0.25">
      <c r="A269" s="6">
        <v>216</v>
      </c>
      <c r="B269" s="6" t="e">
        <f t="shared" si="3"/>
        <v>#NUM!</v>
      </c>
      <c r="C269" s="6"/>
    </row>
    <row r="270" spans="1:3" x14ac:dyDescent="0.25">
      <c r="A270" s="6">
        <v>217</v>
      </c>
      <c r="B270" s="6" t="e">
        <f t="shared" si="3"/>
        <v>#NUM!</v>
      </c>
      <c r="C270" s="6"/>
    </row>
    <row r="271" spans="1:3" x14ac:dyDescent="0.25">
      <c r="A271" s="6">
        <v>218</v>
      </c>
      <c r="B271" s="6" t="e">
        <f t="shared" si="3"/>
        <v>#NUM!</v>
      </c>
      <c r="C271" s="6"/>
    </row>
    <row r="272" spans="1:3" x14ac:dyDescent="0.25">
      <c r="A272" s="6">
        <v>219</v>
      </c>
      <c r="B272" s="6" t="e">
        <f t="shared" si="3"/>
        <v>#NUM!</v>
      </c>
      <c r="C272" s="6"/>
    </row>
    <row r="273" spans="1:3" x14ac:dyDescent="0.25">
      <c r="A273" s="6">
        <v>220</v>
      </c>
      <c r="B273" s="6" t="e">
        <f t="shared" si="3"/>
        <v>#NUM!</v>
      </c>
      <c r="C273" s="6"/>
    </row>
    <row r="274" spans="1:3" x14ac:dyDescent="0.25">
      <c r="A274" s="6">
        <v>221</v>
      </c>
      <c r="B274" s="6" t="e">
        <f t="shared" si="3"/>
        <v>#NUM!</v>
      </c>
      <c r="C274" s="6"/>
    </row>
    <row r="275" spans="1:3" x14ac:dyDescent="0.25">
      <c r="A275" s="6">
        <v>222</v>
      </c>
      <c r="B275" s="6" t="e">
        <f t="shared" si="3"/>
        <v>#NUM!</v>
      </c>
      <c r="C275" s="6"/>
    </row>
    <row r="276" spans="1:3" x14ac:dyDescent="0.25">
      <c r="A276" s="6">
        <v>223</v>
      </c>
      <c r="B276" s="6" t="e">
        <f t="shared" si="3"/>
        <v>#NUM!</v>
      </c>
      <c r="C276" s="6"/>
    </row>
    <row r="277" spans="1:3" x14ac:dyDescent="0.25">
      <c r="A277" s="6">
        <v>224</v>
      </c>
      <c r="B277" s="6" t="e">
        <f t="shared" si="3"/>
        <v>#NUM!</v>
      </c>
      <c r="C277" s="6"/>
    </row>
    <row r="278" spans="1:3" x14ac:dyDescent="0.25">
      <c r="A278" s="6">
        <v>225</v>
      </c>
      <c r="B278" s="6" t="e">
        <f t="shared" si="3"/>
        <v>#NUM!</v>
      </c>
      <c r="C278" s="6"/>
    </row>
    <row r="279" spans="1:3" x14ac:dyDescent="0.25">
      <c r="A279" s="6">
        <v>226</v>
      </c>
      <c r="B279" s="6" t="e">
        <f t="shared" si="3"/>
        <v>#NUM!</v>
      </c>
      <c r="C279" s="6"/>
    </row>
    <row r="280" spans="1:3" x14ac:dyDescent="0.25">
      <c r="A280" s="6">
        <v>227</v>
      </c>
      <c r="B280" s="6" t="e">
        <f t="shared" si="3"/>
        <v>#NUM!</v>
      </c>
      <c r="C280" s="6"/>
    </row>
    <row r="281" spans="1:3" x14ac:dyDescent="0.25">
      <c r="A281" s="6">
        <v>228</v>
      </c>
      <c r="B281" s="6" t="e">
        <f t="shared" si="3"/>
        <v>#NUM!</v>
      </c>
      <c r="C281" s="6"/>
    </row>
    <row r="282" spans="1:3" x14ac:dyDescent="0.25">
      <c r="A282" s="6">
        <v>229</v>
      </c>
      <c r="B282" s="6" t="e">
        <f t="shared" si="3"/>
        <v>#NUM!</v>
      </c>
      <c r="C282" s="6"/>
    </row>
    <row r="283" spans="1:3" x14ac:dyDescent="0.25">
      <c r="A283" s="6">
        <v>230</v>
      </c>
      <c r="B283" s="6" t="e">
        <f t="shared" si="3"/>
        <v>#NUM!</v>
      </c>
      <c r="C283" s="6"/>
    </row>
    <row r="284" spans="1:3" x14ac:dyDescent="0.25">
      <c r="A284" s="6">
        <v>231</v>
      </c>
      <c r="B284" s="6" t="e">
        <f t="shared" si="3"/>
        <v>#NUM!</v>
      </c>
      <c r="C284" s="6"/>
    </row>
    <row r="285" spans="1:3" x14ac:dyDescent="0.25">
      <c r="A285" s="6">
        <v>232</v>
      </c>
      <c r="B285" s="6" t="e">
        <f t="shared" si="3"/>
        <v>#NUM!</v>
      </c>
      <c r="C285" s="6"/>
    </row>
    <row r="286" spans="1:3" x14ac:dyDescent="0.25">
      <c r="A286" s="6">
        <v>233</v>
      </c>
      <c r="B286" s="6" t="e">
        <f t="shared" si="3"/>
        <v>#NUM!</v>
      </c>
      <c r="C286" s="6"/>
    </row>
    <row r="287" spans="1:3" x14ac:dyDescent="0.25">
      <c r="A287" s="6">
        <v>234</v>
      </c>
      <c r="B287" s="6" t="e">
        <f t="shared" si="3"/>
        <v>#NUM!</v>
      </c>
      <c r="C287" s="6"/>
    </row>
    <row r="288" spans="1:3" x14ac:dyDescent="0.25">
      <c r="A288" s="6">
        <v>235</v>
      </c>
      <c r="B288" s="6" t="e">
        <f t="shared" si="3"/>
        <v>#NUM!</v>
      </c>
      <c r="C288" s="6"/>
    </row>
    <row r="289" spans="1:3" x14ac:dyDescent="0.25">
      <c r="A289" s="6">
        <v>236</v>
      </c>
      <c r="B289" s="6" t="e">
        <f t="shared" si="3"/>
        <v>#NUM!</v>
      </c>
      <c r="C289" s="6"/>
    </row>
    <row r="290" spans="1:3" x14ac:dyDescent="0.25">
      <c r="A290" s="6">
        <v>237</v>
      </c>
      <c r="B290" s="6" t="e">
        <f t="shared" si="3"/>
        <v>#NUM!</v>
      </c>
      <c r="C290" s="6"/>
    </row>
    <row r="291" spans="1:3" x14ac:dyDescent="0.25">
      <c r="A291" s="6">
        <v>238</v>
      </c>
      <c r="B291" s="6" t="e">
        <f t="shared" si="3"/>
        <v>#NUM!</v>
      </c>
      <c r="C291" s="6"/>
    </row>
    <row r="292" spans="1:3" x14ac:dyDescent="0.25">
      <c r="A292" s="6">
        <v>239</v>
      </c>
      <c r="B292" s="6" t="e">
        <f t="shared" si="3"/>
        <v>#NUM!</v>
      </c>
      <c r="C292" s="6"/>
    </row>
    <row r="293" spans="1:3" x14ac:dyDescent="0.25">
      <c r="A293" s="6">
        <v>240</v>
      </c>
      <c r="B293" s="6" t="e">
        <f t="shared" si="3"/>
        <v>#NUM!</v>
      </c>
      <c r="C293" s="6"/>
    </row>
    <row r="294" spans="1:3" x14ac:dyDescent="0.25">
      <c r="A294" s="6">
        <v>241</v>
      </c>
      <c r="B294" s="6" t="e">
        <f t="shared" si="3"/>
        <v>#NUM!</v>
      </c>
      <c r="C294" s="6"/>
    </row>
    <row r="295" spans="1:3" x14ac:dyDescent="0.25">
      <c r="A295" s="6">
        <v>242</v>
      </c>
      <c r="B295" s="6" t="e">
        <f t="shared" si="3"/>
        <v>#NUM!</v>
      </c>
      <c r="C295" s="6"/>
    </row>
    <row r="296" spans="1:3" x14ac:dyDescent="0.25">
      <c r="A296" s="6">
        <v>243</v>
      </c>
      <c r="B296" s="6" t="e">
        <f t="shared" si="3"/>
        <v>#NUM!</v>
      </c>
      <c r="C296" s="6"/>
    </row>
    <row r="297" spans="1:3" x14ac:dyDescent="0.25">
      <c r="A297" s="6">
        <v>244</v>
      </c>
      <c r="B297" s="6" t="e">
        <f t="shared" si="3"/>
        <v>#NUM!</v>
      </c>
      <c r="C297" s="6"/>
    </row>
    <row r="298" spans="1:3" x14ac:dyDescent="0.25">
      <c r="A298" s="6">
        <v>245</v>
      </c>
      <c r="B298" s="6" t="e">
        <f t="shared" si="3"/>
        <v>#NUM!</v>
      </c>
      <c r="C298" s="6"/>
    </row>
    <row r="299" spans="1:3" x14ac:dyDescent="0.25">
      <c r="A299" s="6">
        <v>246</v>
      </c>
      <c r="B299" s="6" t="e">
        <f t="shared" si="3"/>
        <v>#NUM!</v>
      </c>
      <c r="C299" s="6"/>
    </row>
    <row r="300" spans="1:3" x14ac:dyDescent="0.25">
      <c r="A300" s="6">
        <v>247</v>
      </c>
      <c r="B300" s="6" t="e">
        <f t="shared" si="3"/>
        <v>#NUM!</v>
      </c>
      <c r="C300" s="6"/>
    </row>
    <row r="301" spans="1:3" x14ac:dyDescent="0.25">
      <c r="A301" s="6">
        <v>248</v>
      </c>
      <c r="B301" s="6" t="e">
        <f t="shared" si="3"/>
        <v>#NUM!</v>
      </c>
      <c r="C301" s="6"/>
    </row>
    <row r="302" spans="1:3" x14ac:dyDescent="0.25">
      <c r="A302" s="6">
        <v>249</v>
      </c>
      <c r="B302" s="6" t="e">
        <f t="shared" si="3"/>
        <v>#NUM!</v>
      </c>
      <c r="C302" s="6"/>
    </row>
    <row r="303" spans="1:3" x14ac:dyDescent="0.25">
      <c r="A303" s="6">
        <v>250</v>
      </c>
      <c r="B303" s="6" t="e">
        <f t="shared" si="3"/>
        <v>#NUM!</v>
      </c>
      <c r="C303" s="6"/>
    </row>
    <row r="304" spans="1:3" x14ac:dyDescent="0.25">
      <c r="A304" s="6">
        <v>251</v>
      </c>
      <c r="B304" s="6" t="e">
        <f t="shared" si="3"/>
        <v>#NUM!</v>
      </c>
      <c r="C304" s="6"/>
    </row>
    <row r="305" spans="1:3" x14ac:dyDescent="0.25">
      <c r="A305" s="6">
        <v>252</v>
      </c>
      <c r="B305" s="6" t="e">
        <f t="shared" si="3"/>
        <v>#NUM!</v>
      </c>
      <c r="C305" s="6"/>
    </row>
    <row r="306" spans="1:3" x14ac:dyDescent="0.25">
      <c r="A306" s="6">
        <v>253</v>
      </c>
      <c r="B306" s="6" t="e">
        <f t="shared" si="3"/>
        <v>#NUM!</v>
      </c>
      <c r="C306" s="6"/>
    </row>
    <row r="307" spans="1:3" x14ac:dyDescent="0.25">
      <c r="A307" s="6">
        <v>254</v>
      </c>
      <c r="B307" s="6" t="e">
        <f t="shared" si="3"/>
        <v>#NUM!</v>
      </c>
      <c r="C307" s="6"/>
    </row>
    <row r="308" spans="1:3" x14ac:dyDescent="0.25">
      <c r="A308" s="6">
        <v>255</v>
      </c>
      <c r="B308" s="6" t="e">
        <f t="shared" si="3"/>
        <v>#NUM!</v>
      </c>
      <c r="C308" s="6"/>
    </row>
    <row r="309" spans="1:3" x14ac:dyDescent="0.25">
      <c r="A309" s="6">
        <v>256</v>
      </c>
      <c r="B309" s="6" t="e">
        <f t="shared" si="3"/>
        <v>#NUM!</v>
      </c>
      <c r="C309" s="6"/>
    </row>
    <row r="310" spans="1:3" x14ac:dyDescent="0.25">
      <c r="A310" s="6">
        <v>257</v>
      </c>
      <c r="B310" s="6" t="e">
        <f t="shared" si="3"/>
        <v>#NUM!</v>
      </c>
      <c r="C310" s="6"/>
    </row>
    <row r="311" spans="1:3" x14ac:dyDescent="0.25">
      <c r="A311" s="6">
        <v>258</v>
      </c>
      <c r="B311" s="6" t="e">
        <f t="shared" ref="B311:B374" si="4">_xlfn.BINOM.DIST(A311,$B$6,$B$7,0)</f>
        <v>#NUM!</v>
      </c>
      <c r="C311" s="6"/>
    </row>
    <row r="312" spans="1:3" x14ac:dyDescent="0.25">
      <c r="A312" s="6">
        <v>259</v>
      </c>
      <c r="B312" s="6" t="e">
        <f t="shared" si="4"/>
        <v>#NUM!</v>
      </c>
      <c r="C312" s="6"/>
    </row>
    <row r="313" spans="1:3" x14ac:dyDescent="0.25">
      <c r="A313" s="6">
        <v>260</v>
      </c>
      <c r="B313" s="6" t="e">
        <f t="shared" si="4"/>
        <v>#NUM!</v>
      </c>
      <c r="C313" s="6"/>
    </row>
    <row r="314" spans="1:3" x14ac:dyDescent="0.25">
      <c r="A314" s="6">
        <v>261</v>
      </c>
      <c r="B314" s="6" t="e">
        <f t="shared" si="4"/>
        <v>#NUM!</v>
      </c>
      <c r="C314" s="6"/>
    </row>
    <row r="315" spans="1:3" x14ac:dyDescent="0.25">
      <c r="A315" s="6">
        <v>262</v>
      </c>
      <c r="B315" s="6" t="e">
        <f t="shared" si="4"/>
        <v>#NUM!</v>
      </c>
      <c r="C315" s="6"/>
    </row>
    <row r="316" spans="1:3" x14ac:dyDescent="0.25">
      <c r="A316" s="6">
        <v>263</v>
      </c>
      <c r="B316" s="6" t="e">
        <f t="shared" si="4"/>
        <v>#NUM!</v>
      </c>
      <c r="C316" s="6"/>
    </row>
    <row r="317" spans="1:3" x14ac:dyDescent="0.25">
      <c r="A317" s="6">
        <v>264</v>
      </c>
      <c r="B317" s="6" t="e">
        <f t="shared" si="4"/>
        <v>#NUM!</v>
      </c>
      <c r="C317" s="6"/>
    </row>
    <row r="318" spans="1:3" x14ac:dyDescent="0.25">
      <c r="A318" s="6">
        <v>265</v>
      </c>
      <c r="B318" s="6" t="e">
        <f t="shared" si="4"/>
        <v>#NUM!</v>
      </c>
      <c r="C318" s="6"/>
    </row>
    <row r="319" spans="1:3" x14ac:dyDescent="0.25">
      <c r="A319" s="6">
        <v>266</v>
      </c>
      <c r="B319" s="6" t="e">
        <f t="shared" si="4"/>
        <v>#NUM!</v>
      </c>
      <c r="C319" s="6"/>
    </row>
    <row r="320" spans="1:3" x14ac:dyDescent="0.25">
      <c r="A320" s="6">
        <v>267</v>
      </c>
      <c r="B320" s="6" t="e">
        <f t="shared" si="4"/>
        <v>#NUM!</v>
      </c>
      <c r="C320" s="6"/>
    </row>
    <row r="321" spans="1:3" x14ac:dyDescent="0.25">
      <c r="A321" s="6">
        <v>268</v>
      </c>
      <c r="B321" s="6" t="e">
        <f t="shared" si="4"/>
        <v>#NUM!</v>
      </c>
      <c r="C321" s="6"/>
    </row>
    <row r="322" spans="1:3" x14ac:dyDescent="0.25">
      <c r="A322" s="6">
        <v>269</v>
      </c>
      <c r="B322" s="6" t="e">
        <f t="shared" si="4"/>
        <v>#NUM!</v>
      </c>
      <c r="C322" s="6"/>
    </row>
    <row r="323" spans="1:3" x14ac:dyDescent="0.25">
      <c r="A323" s="6">
        <v>270</v>
      </c>
      <c r="B323" s="6" t="e">
        <f t="shared" si="4"/>
        <v>#NUM!</v>
      </c>
      <c r="C323" s="6"/>
    </row>
    <row r="324" spans="1:3" x14ac:dyDescent="0.25">
      <c r="A324" s="6">
        <v>271</v>
      </c>
      <c r="B324" s="6" t="e">
        <f t="shared" si="4"/>
        <v>#NUM!</v>
      </c>
      <c r="C324" s="6"/>
    </row>
    <row r="325" spans="1:3" x14ac:dyDescent="0.25">
      <c r="A325" s="6">
        <v>272</v>
      </c>
      <c r="B325" s="6" t="e">
        <f t="shared" si="4"/>
        <v>#NUM!</v>
      </c>
      <c r="C325" s="6"/>
    </row>
    <row r="326" spans="1:3" x14ac:dyDescent="0.25">
      <c r="A326" s="6">
        <v>273</v>
      </c>
      <c r="B326" s="6" t="e">
        <f t="shared" si="4"/>
        <v>#NUM!</v>
      </c>
      <c r="C326" s="6"/>
    </row>
    <row r="327" spans="1:3" x14ac:dyDescent="0.25">
      <c r="A327" s="6">
        <v>274</v>
      </c>
      <c r="B327" s="6" t="e">
        <f t="shared" si="4"/>
        <v>#NUM!</v>
      </c>
      <c r="C327" s="6"/>
    </row>
    <row r="328" spans="1:3" x14ac:dyDescent="0.25">
      <c r="A328" s="6">
        <v>275</v>
      </c>
      <c r="B328" s="6" t="e">
        <f t="shared" si="4"/>
        <v>#NUM!</v>
      </c>
      <c r="C328" s="6"/>
    </row>
    <row r="329" spans="1:3" x14ac:dyDescent="0.25">
      <c r="A329" s="6">
        <v>276</v>
      </c>
      <c r="B329" s="6" t="e">
        <f t="shared" si="4"/>
        <v>#NUM!</v>
      </c>
      <c r="C329" s="6"/>
    </row>
    <row r="330" spans="1:3" x14ac:dyDescent="0.25">
      <c r="A330" s="6">
        <v>277</v>
      </c>
      <c r="B330" s="6" t="e">
        <f t="shared" si="4"/>
        <v>#NUM!</v>
      </c>
      <c r="C330" s="6"/>
    </row>
    <row r="331" spans="1:3" x14ac:dyDescent="0.25">
      <c r="A331" s="6">
        <v>278</v>
      </c>
      <c r="B331" s="6" t="e">
        <f t="shared" si="4"/>
        <v>#NUM!</v>
      </c>
      <c r="C331" s="6"/>
    </row>
    <row r="332" spans="1:3" x14ac:dyDescent="0.25">
      <c r="A332" s="6">
        <v>279</v>
      </c>
      <c r="B332" s="6" t="e">
        <f t="shared" si="4"/>
        <v>#NUM!</v>
      </c>
      <c r="C332" s="6"/>
    </row>
    <row r="333" spans="1:3" x14ac:dyDescent="0.25">
      <c r="A333" s="6">
        <v>280</v>
      </c>
      <c r="B333" s="6" t="e">
        <f t="shared" si="4"/>
        <v>#NUM!</v>
      </c>
      <c r="C333" s="6"/>
    </row>
    <row r="334" spans="1:3" x14ac:dyDescent="0.25">
      <c r="A334" s="6">
        <v>281</v>
      </c>
      <c r="B334" s="6" t="e">
        <f t="shared" si="4"/>
        <v>#NUM!</v>
      </c>
      <c r="C334" s="6"/>
    </row>
    <row r="335" spans="1:3" x14ac:dyDescent="0.25">
      <c r="A335" s="6">
        <v>282</v>
      </c>
      <c r="B335" s="6" t="e">
        <f t="shared" si="4"/>
        <v>#NUM!</v>
      </c>
      <c r="C335" s="6"/>
    </row>
    <row r="336" spans="1:3" x14ac:dyDescent="0.25">
      <c r="A336" s="6">
        <v>283</v>
      </c>
      <c r="B336" s="6" t="e">
        <f t="shared" si="4"/>
        <v>#NUM!</v>
      </c>
      <c r="C336" s="6"/>
    </row>
    <row r="337" spans="1:3" x14ac:dyDescent="0.25">
      <c r="A337" s="6">
        <v>284</v>
      </c>
      <c r="B337" s="6" t="e">
        <f t="shared" si="4"/>
        <v>#NUM!</v>
      </c>
      <c r="C337" s="6"/>
    </row>
    <row r="338" spans="1:3" x14ac:dyDescent="0.25">
      <c r="A338" s="6">
        <v>285</v>
      </c>
      <c r="B338" s="6" t="e">
        <f t="shared" si="4"/>
        <v>#NUM!</v>
      </c>
      <c r="C338" s="6"/>
    </row>
    <row r="339" spans="1:3" x14ac:dyDescent="0.25">
      <c r="A339" s="6">
        <v>286</v>
      </c>
      <c r="B339" s="6" t="e">
        <f t="shared" si="4"/>
        <v>#NUM!</v>
      </c>
      <c r="C339" s="6"/>
    </row>
    <row r="340" spans="1:3" x14ac:dyDescent="0.25">
      <c r="A340" s="6">
        <v>287</v>
      </c>
      <c r="B340" s="6" t="e">
        <f t="shared" si="4"/>
        <v>#NUM!</v>
      </c>
      <c r="C340" s="6"/>
    </row>
    <row r="341" spans="1:3" x14ac:dyDescent="0.25">
      <c r="A341" s="6">
        <v>288</v>
      </c>
      <c r="B341" s="6" t="e">
        <f t="shared" si="4"/>
        <v>#NUM!</v>
      </c>
      <c r="C341" s="6"/>
    </row>
    <row r="342" spans="1:3" x14ac:dyDescent="0.25">
      <c r="A342" s="6">
        <v>289</v>
      </c>
      <c r="B342" s="6" t="e">
        <f t="shared" si="4"/>
        <v>#NUM!</v>
      </c>
      <c r="C342" s="6"/>
    </row>
    <row r="343" spans="1:3" x14ac:dyDescent="0.25">
      <c r="A343" s="6">
        <v>290</v>
      </c>
      <c r="B343" s="6" t="e">
        <f t="shared" si="4"/>
        <v>#NUM!</v>
      </c>
      <c r="C343" s="6"/>
    </row>
    <row r="344" spans="1:3" x14ac:dyDescent="0.25">
      <c r="A344" s="6">
        <v>291</v>
      </c>
      <c r="B344" s="6" t="e">
        <f t="shared" si="4"/>
        <v>#NUM!</v>
      </c>
      <c r="C344" s="6"/>
    </row>
    <row r="345" spans="1:3" x14ac:dyDescent="0.25">
      <c r="A345" s="6">
        <v>292</v>
      </c>
      <c r="B345" s="6" t="e">
        <f t="shared" si="4"/>
        <v>#NUM!</v>
      </c>
      <c r="C345" s="6"/>
    </row>
    <row r="346" spans="1:3" x14ac:dyDescent="0.25">
      <c r="A346" s="6">
        <v>293</v>
      </c>
      <c r="B346" s="6" t="e">
        <f t="shared" si="4"/>
        <v>#NUM!</v>
      </c>
      <c r="C346" s="6"/>
    </row>
    <row r="347" spans="1:3" x14ac:dyDescent="0.25">
      <c r="A347" s="6">
        <v>294</v>
      </c>
      <c r="B347" s="6" t="e">
        <f t="shared" si="4"/>
        <v>#NUM!</v>
      </c>
      <c r="C347" s="6"/>
    </row>
    <row r="348" spans="1:3" x14ac:dyDescent="0.25">
      <c r="A348" s="6">
        <v>295</v>
      </c>
      <c r="B348" s="6" t="e">
        <f t="shared" si="4"/>
        <v>#NUM!</v>
      </c>
      <c r="C348" s="6"/>
    </row>
    <row r="349" spans="1:3" x14ac:dyDescent="0.25">
      <c r="A349" s="6">
        <v>296</v>
      </c>
      <c r="B349" s="6" t="e">
        <f t="shared" si="4"/>
        <v>#NUM!</v>
      </c>
      <c r="C349" s="6"/>
    </row>
    <row r="350" spans="1:3" x14ac:dyDescent="0.25">
      <c r="A350" s="6">
        <v>297</v>
      </c>
      <c r="B350" s="6" t="e">
        <f t="shared" si="4"/>
        <v>#NUM!</v>
      </c>
      <c r="C350" s="6"/>
    </row>
    <row r="351" spans="1:3" x14ac:dyDescent="0.25">
      <c r="A351" s="6">
        <v>298</v>
      </c>
      <c r="B351" s="6" t="e">
        <f t="shared" si="4"/>
        <v>#NUM!</v>
      </c>
      <c r="C351" s="6"/>
    </row>
    <row r="352" spans="1:3" x14ac:dyDescent="0.25">
      <c r="A352" s="6">
        <v>299</v>
      </c>
      <c r="B352" s="6" t="e">
        <f t="shared" si="4"/>
        <v>#NUM!</v>
      </c>
      <c r="C352" s="6"/>
    </row>
    <row r="353" spans="1:3" x14ac:dyDescent="0.25">
      <c r="A353" s="6">
        <v>300</v>
      </c>
      <c r="B353" s="6" t="e">
        <f t="shared" si="4"/>
        <v>#NUM!</v>
      </c>
      <c r="C353" s="6"/>
    </row>
    <row r="354" spans="1:3" x14ac:dyDescent="0.25">
      <c r="A354" s="6">
        <v>301</v>
      </c>
      <c r="B354" s="6" t="e">
        <f t="shared" si="4"/>
        <v>#NUM!</v>
      </c>
      <c r="C354" s="6"/>
    </row>
    <row r="355" spans="1:3" x14ac:dyDescent="0.25">
      <c r="A355" s="6">
        <v>302</v>
      </c>
      <c r="B355" s="6" t="e">
        <f t="shared" si="4"/>
        <v>#NUM!</v>
      </c>
      <c r="C355" s="6"/>
    </row>
    <row r="356" spans="1:3" x14ac:dyDescent="0.25">
      <c r="A356" s="6">
        <v>303</v>
      </c>
      <c r="B356" s="6" t="e">
        <f t="shared" si="4"/>
        <v>#NUM!</v>
      </c>
      <c r="C356" s="6"/>
    </row>
    <row r="357" spans="1:3" x14ac:dyDescent="0.25">
      <c r="A357" s="6">
        <v>304</v>
      </c>
      <c r="B357" s="6" t="e">
        <f t="shared" si="4"/>
        <v>#NUM!</v>
      </c>
      <c r="C357" s="6"/>
    </row>
    <row r="358" spans="1:3" x14ac:dyDescent="0.25">
      <c r="A358" s="6">
        <v>305</v>
      </c>
      <c r="B358" s="6" t="e">
        <f t="shared" si="4"/>
        <v>#NUM!</v>
      </c>
      <c r="C358" s="6"/>
    </row>
    <row r="359" spans="1:3" x14ac:dyDescent="0.25">
      <c r="A359" s="6">
        <v>306</v>
      </c>
      <c r="B359" s="6" t="e">
        <f t="shared" si="4"/>
        <v>#NUM!</v>
      </c>
      <c r="C359" s="6"/>
    </row>
    <row r="360" spans="1:3" x14ac:dyDescent="0.25">
      <c r="A360" s="6">
        <v>307</v>
      </c>
      <c r="B360" s="6" t="e">
        <f t="shared" si="4"/>
        <v>#NUM!</v>
      </c>
      <c r="C360" s="6"/>
    </row>
    <row r="361" spans="1:3" x14ac:dyDescent="0.25">
      <c r="A361" s="6">
        <v>308</v>
      </c>
      <c r="B361" s="6" t="e">
        <f t="shared" si="4"/>
        <v>#NUM!</v>
      </c>
      <c r="C361" s="6"/>
    </row>
    <row r="362" spans="1:3" x14ac:dyDescent="0.25">
      <c r="A362" s="6">
        <v>309</v>
      </c>
      <c r="B362" s="6" t="e">
        <f t="shared" si="4"/>
        <v>#NUM!</v>
      </c>
      <c r="C362" s="6"/>
    </row>
    <row r="363" spans="1:3" x14ac:dyDescent="0.25">
      <c r="A363" s="6">
        <v>310</v>
      </c>
      <c r="B363" s="6" t="e">
        <f t="shared" si="4"/>
        <v>#NUM!</v>
      </c>
      <c r="C363" s="6"/>
    </row>
    <row r="364" spans="1:3" x14ac:dyDescent="0.25">
      <c r="A364" s="6">
        <v>311</v>
      </c>
      <c r="B364" s="6" t="e">
        <f t="shared" si="4"/>
        <v>#NUM!</v>
      </c>
      <c r="C364" s="6"/>
    </row>
    <row r="365" spans="1:3" x14ac:dyDescent="0.25">
      <c r="A365" s="6">
        <v>312</v>
      </c>
      <c r="B365" s="6" t="e">
        <f t="shared" si="4"/>
        <v>#NUM!</v>
      </c>
      <c r="C365" s="6"/>
    </row>
    <row r="366" spans="1:3" x14ac:dyDescent="0.25">
      <c r="A366" s="6">
        <v>313</v>
      </c>
      <c r="B366" s="6" t="e">
        <f t="shared" si="4"/>
        <v>#NUM!</v>
      </c>
      <c r="C366" s="6"/>
    </row>
    <row r="367" spans="1:3" x14ac:dyDescent="0.25">
      <c r="A367" s="6">
        <v>314</v>
      </c>
      <c r="B367" s="6" t="e">
        <f t="shared" si="4"/>
        <v>#NUM!</v>
      </c>
      <c r="C367" s="6"/>
    </row>
    <row r="368" spans="1:3" x14ac:dyDescent="0.25">
      <c r="A368" s="6">
        <v>315</v>
      </c>
      <c r="B368" s="6" t="e">
        <f t="shared" si="4"/>
        <v>#NUM!</v>
      </c>
      <c r="C368" s="6"/>
    </row>
    <row r="369" spans="1:3" x14ac:dyDescent="0.25">
      <c r="A369" s="6">
        <v>316</v>
      </c>
      <c r="B369" s="6" t="e">
        <f t="shared" si="4"/>
        <v>#NUM!</v>
      </c>
      <c r="C369" s="6"/>
    </row>
    <row r="370" spans="1:3" x14ac:dyDescent="0.25">
      <c r="A370" s="6">
        <v>317</v>
      </c>
      <c r="B370" s="6" t="e">
        <f t="shared" si="4"/>
        <v>#NUM!</v>
      </c>
      <c r="C370" s="6"/>
    </row>
    <row r="371" spans="1:3" x14ac:dyDescent="0.25">
      <c r="A371" s="6">
        <v>318</v>
      </c>
      <c r="B371" s="6" t="e">
        <f t="shared" si="4"/>
        <v>#NUM!</v>
      </c>
      <c r="C371" s="6"/>
    </row>
    <row r="372" spans="1:3" x14ac:dyDescent="0.25">
      <c r="A372" s="6">
        <v>319</v>
      </c>
      <c r="B372" s="6" t="e">
        <f t="shared" si="4"/>
        <v>#NUM!</v>
      </c>
      <c r="C372" s="6"/>
    </row>
    <row r="373" spans="1:3" x14ac:dyDescent="0.25">
      <c r="A373" s="6">
        <v>320</v>
      </c>
      <c r="B373" s="6" t="e">
        <f t="shared" si="4"/>
        <v>#NUM!</v>
      </c>
      <c r="C373" s="6"/>
    </row>
    <row r="374" spans="1:3" x14ac:dyDescent="0.25">
      <c r="A374" s="6">
        <v>321</v>
      </c>
      <c r="B374" s="6" t="e">
        <f t="shared" si="4"/>
        <v>#NUM!</v>
      </c>
      <c r="C374" s="6"/>
    </row>
    <row r="375" spans="1:3" x14ac:dyDescent="0.25">
      <c r="A375" s="6">
        <v>322</v>
      </c>
      <c r="B375" s="6" t="e">
        <f t="shared" ref="B375:B438" si="5">_xlfn.BINOM.DIST(A375,$B$6,$B$7,0)</f>
        <v>#NUM!</v>
      </c>
      <c r="C375" s="6"/>
    </row>
    <row r="376" spans="1:3" x14ac:dyDescent="0.25">
      <c r="A376" s="6">
        <v>323</v>
      </c>
      <c r="B376" s="6" t="e">
        <f t="shared" si="5"/>
        <v>#NUM!</v>
      </c>
      <c r="C376" s="6"/>
    </row>
    <row r="377" spans="1:3" x14ac:dyDescent="0.25">
      <c r="A377" s="6">
        <v>324</v>
      </c>
      <c r="B377" s="6" t="e">
        <f t="shared" si="5"/>
        <v>#NUM!</v>
      </c>
      <c r="C377" s="6"/>
    </row>
    <row r="378" spans="1:3" x14ac:dyDescent="0.25">
      <c r="A378" s="6">
        <v>325</v>
      </c>
      <c r="B378" s="6" t="e">
        <f t="shared" si="5"/>
        <v>#NUM!</v>
      </c>
      <c r="C378" s="6"/>
    </row>
    <row r="379" spans="1:3" x14ac:dyDescent="0.25">
      <c r="A379" s="6">
        <v>326</v>
      </c>
      <c r="B379" s="6" t="e">
        <f t="shared" si="5"/>
        <v>#NUM!</v>
      </c>
      <c r="C379" s="6"/>
    </row>
    <row r="380" spans="1:3" x14ac:dyDescent="0.25">
      <c r="A380" s="6">
        <v>327</v>
      </c>
      <c r="B380" s="6" t="e">
        <f t="shared" si="5"/>
        <v>#NUM!</v>
      </c>
      <c r="C380" s="6"/>
    </row>
    <row r="381" spans="1:3" x14ac:dyDescent="0.25">
      <c r="A381" s="6">
        <v>328</v>
      </c>
      <c r="B381" s="6" t="e">
        <f t="shared" si="5"/>
        <v>#NUM!</v>
      </c>
      <c r="C381" s="6"/>
    </row>
    <row r="382" spans="1:3" x14ac:dyDescent="0.25">
      <c r="A382" s="6">
        <v>329</v>
      </c>
      <c r="B382" s="6" t="e">
        <f t="shared" si="5"/>
        <v>#NUM!</v>
      </c>
      <c r="C382" s="6"/>
    </row>
    <row r="383" spans="1:3" x14ac:dyDescent="0.25">
      <c r="A383" s="6">
        <v>330</v>
      </c>
      <c r="B383" s="6" t="e">
        <f t="shared" si="5"/>
        <v>#NUM!</v>
      </c>
      <c r="C383" s="6"/>
    </row>
    <row r="384" spans="1:3" x14ac:dyDescent="0.25">
      <c r="A384" s="6">
        <v>331</v>
      </c>
      <c r="B384" s="6" t="e">
        <f t="shared" si="5"/>
        <v>#NUM!</v>
      </c>
      <c r="C384" s="6"/>
    </row>
    <row r="385" spans="1:3" x14ac:dyDescent="0.25">
      <c r="A385" s="6">
        <v>332</v>
      </c>
      <c r="B385" s="6" t="e">
        <f t="shared" si="5"/>
        <v>#NUM!</v>
      </c>
      <c r="C385" s="6"/>
    </row>
    <row r="386" spans="1:3" x14ac:dyDescent="0.25">
      <c r="A386" s="6">
        <v>333</v>
      </c>
      <c r="B386" s="6" t="e">
        <f t="shared" si="5"/>
        <v>#NUM!</v>
      </c>
      <c r="C386" s="6"/>
    </row>
    <row r="387" spans="1:3" x14ac:dyDescent="0.25">
      <c r="A387" s="6">
        <v>334</v>
      </c>
      <c r="B387" s="6" t="e">
        <f t="shared" si="5"/>
        <v>#NUM!</v>
      </c>
      <c r="C387" s="6"/>
    </row>
    <row r="388" spans="1:3" x14ac:dyDescent="0.25">
      <c r="A388" s="6">
        <v>335</v>
      </c>
      <c r="B388" s="6" t="e">
        <f t="shared" si="5"/>
        <v>#NUM!</v>
      </c>
      <c r="C388" s="6"/>
    </row>
    <row r="389" spans="1:3" x14ac:dyDescent="0.25">
      <c r="A389" s="6">
        <v>336</v>
      </c>
      <c r="B389" s="6" t="e">
        <f t="shared" si="5"/>
        <v>#NUM!</v>
      </c>
      <c r="C389" s="6"/>
    </row>
    <row r="390" spans="1:3" x14ac:dyDescent="0.25">
      <c r="A390" s="6">
        <v>337</v>
      </c>
      <c r="B390" s="6" t="e">
        <f t="shared" si="5"/>
        <v>#NUM!</v>
      </c>
      <c r="C390" s="6"/>
    </row>
    <row r="391" spans="1:3" x14ac:dyDescent="0.25">
      <c r="A391" s="6">
        <v>338</v>
      </c>
      <c r="B391" s="6" t="e">
        <f t="shared" si="5"/>
        <v>#NUM!</v>
      </c>
      <c r="C391" s="6"/>
    </row>
    <row r="392" spans="1:3" x14ac:dyDescent="0.25">
      <c r="A392" s="6">
        <v>339</v>
      </c>
      <c r="B392" s="6" t="e">
        <f t="shared" si="5"/>
        <v>#NUM!</v>
      </c>
      <c r="C392" s="6"/>
    </row>
    <row r="393" spans="1:3" x14ac:dyDescent="0.25">
      <c r="A393" s="6">
        <v>340</v>
      </c>
      <c r="B393" s="6" t="e">
        <f t="shared" si="5"/>
        <v>#NUM!</v>
      </c>
      <c r="C393" s="6"/>
    </row>
    <row r="394" spans="1:3" x14ac:dyDescent="0.25">
      <c r="A394" s="6">
        <v>341</v>
      </c>
      <c r="B394" s="6" t="e">
        <f t="shared" si="5"/>
        <v>#NUM!</v>
      </c>
      <c r="C394" s="6"/>
    </row>
    <row r="395" spans="1:3" x14ac:dyDescent="0.25">
      <c r="A395" s="6">
        <v>342</v>
      </c>
      <c r="B395" s="6" t="e">
        <f t="shared" si="5"/>
        <v>#NUM!</v>
      </c>
      <c r="C395" s="6"/>
    </row>
    <row r="396" spans="1:3" x14ac:dyDescent="0.25">
      <c r="A396" s="6">
        <v>343</v>
      </c>
      <c r="B396" s="6" t="e">
        <f t="shared" si="5"/>
        <v>#NUM!</v>
      </c>
      <c r="C396" s="6"/>
    </row>
    <row r="397" spans="1:3" x14ac:dyDescent="0.25">
      <c r="A397" s="6">
        <v>344</v>
      </c>
      <c r="B397" s="6" t="e">
        <f t="shared" si="5"/>
        <v>#NUM!</v>
      </c>
      <c r="C397" s="6"/>
    </row>
    <row r="398" spans="1:3" x14ac:dyDescent="0.25">
      <c r="A398" s="6">
        <v>345</v>
      </c>
      <c r="B398" s="6" t="e">
        <f t="shared" si="5"/>
        <v>#NUM!</v>
      </c>
      <c r="C398" s="6"/>
    </row>
    <row r="399" spans="1:3" x14ac:dyDescent="0.25">
      <c r="A399" s="6">
        <v>346</v>
      </c>
      <c r="B399" s="6" t="e">
        <f t="shared" si="5"/>
        <v>#NUM!</v>
      </c>
      <c r="C399" s="6"/>
    </row>
    <row r="400" spans="1:3" x14ac:dyDescent="0.25">
      <c r="A400" s="6">
        <v>347</v>
      </c>
      <c r="B400" s="6" t="e">
        <f t="shared" si="5"/>
        <v>#NUM!</v>
      </c>
      <c r="C400" s="6"/>
    </row>
    <row r="401" spans="1:3" x14ac:dyDescent="0.25">
      <c r="A401" s="6">
        <v>348</v>
      </c>
      <c r="B401" s="6" t="e">
        <f t="shared" si="5"/>
        <v>#NUM!</v>
      </c>
      <c r="C401" s="6"/>
    </row>
    <row r="402" spans="1:3" x14ac:dyDescent="0.25">
      <c r="A402" s="6">
        <v>349</v>
      </c>
      <c r="B402" s="6" t="e">
        <f t="shared" si="5"/>
        <v>#NUM!</v>
      </c>
      <c r="C402" s="6"/>
    </row>
    <row r="403" spans="1:3" x14ac:dyDescent="0.25">
      <c r="A403" s="6">
        <v>350</v>
      </c>
      <c r="B403" s="6" t="e">
        <f t="shared" si="5"/>
        <v>#NUM!</v>
      </c>
      <c r="C403" s="6"/>
    </row>
    <row r="404" spans="1:3" x14ac:dyDescent="0.25">
      <c r="A404" s="6">
        <v>351</v>
      </c>
      <c r="B404" s="6" t="e">
        <f t="shared" si="5"/>
        <v>#NUM!</v>
      </c>
      <c r="C404" s="6"/>
    </row>
    <row r="405" spans="1:3" x14ac:dyDescent="0.25">
      <c r="A405" s="6">
        <v>352</v>
      </c>
      <c r="B405" s="6" t="e">
        <f t="shared" si="5"/>
        <v>#NUM!</v>
      </c>
      <c r="C405" s="6"/>
    </row>
    <row r="406" spans="1:3" x14ac:dyDescent="0.25">
      <c r="A406" s="6">
        <v>353</v>
      </c>
      <c r="B406" s="6" t="e">
        <f t="shared" si="5"/>
        <v>#NUM!</v>
      </c>
      <c r="C406" s="6"/>
    </row>
    <row r="407" spans="1:3" x14ac:dyDescent="0.25">
      <c r="A407" s="6">
        <v>354</v>
      </c>
      <c r="B407" s="6" t="e">
        <f t="shared" si="5"/>
        <v>#NUM!</v>
      </c>
      <c r="C407" s="6"/>
    </row>
    <row r="408" spans="1:3" x14ac:dyDescent="0.25">
      <c r="A408" s="6">
        <v>355</v>
      </c>
      <c r="B408" s="6" t="e">
        <f t="shared" si="5"/>
        <v>#NUM!</v>
      </c>
      <c r="C408" s="6"/>
    </row>
    <row r="409" spans="1:3" x14ac:dyDescent="0.25">
      <c r="A409" s="6">
        <v>356</v>
      </c>
      <c r="B409" s="6" t="e">
        <f t="shared" si="5"/>
        <v>#NUM!</v>
      </c>
      <c r="C409" s="6"/>
    </row>
    <row r="410" spans="1:3" x14ac:dyDescent="0.25">
      <c r="A410" s="6">
        <v>357</v>
      </c>
      <c r="B410" s="6" t="e">
        <f t="shared" si="5"/>
        <v>#NUM!</v>
      </c>
      <c r="C410" s="6"/>
    </row>
    <row r="411" spans="1:3" x14ac:dyDescent="0.25">
      <c r="A411" s="6">
        <v>358</v>
      </c>
      <c r="B411" s="6" t="e">
        <f t="shared" si="5"/>
        <v>#NUM!</v>
      </c>
      <c r="C411" s="6"/>
    </row>
    <row r="412" spans="1:3" x14ac:dyDescent="0.25">
      <c r="A412" s="6">
        <v>359</v>
      </c>
      <c r="B412" s="6" t="e">
        <f t="shared" si="5"/>
        <v>#NUM!</v>
      </c>
      <c r="C412" s="6"/>
    </row>
    <row r="413" spans="1:3" x14ac:dyDescent="0.25">
      <c r="A413" s="6">
        <v>360</v>
      </c>
      <c r="B413" s="6" t="e">
        <f t="shared" si="5"/>
        <v>#NUM!</v>
      </c>
      <c r="C413" s="6"/>
    </row>
    <row r="414" spans="1:3" x14ac:dyDescent="0.25">
      <c r="A414" s="6">
        <v>361</v>
      </c>
      <c r="B414" s="6" t="e">
        <f t="shared" si="5"/>
        <v>#NUM!</v>
      </c>
      <c r="C414" s="6"/>
    </row>
    <row r="415" spans="1:3" x14ac:dyDescent="0.25">
      <c r="A415" s="6">
        <v>362</v>
      </c>
      <c r="B415" s="6" t="e">
        <f t="shared" si="5"/>
        <v>#NUM!</v>
      </c>
      <c r="C415" s="6"/>
    </row>
    <row r="416" spans="1:3" x14ac:dyDescent="0.25">
      <c r="A416" s="6">
        <v>363</v>
      </c>
      <c r="B416" s="6" t="e">
        <f t="shared" si="5"/>
        <v>#NUM!</v>
      </c>
      <c r="C416" s="6"/>
    </row>
    <row r="417" spans="1:3" x14ac:dyDescent="0.25">
      <c r="A417" s="6">
        <v>364</v>
      </c>
      <c r="B417" s="6" t="e">
        <f t="shared" si="5"/>
        <v>#NUM!</v>
      </c>
      <c r="C417" s="6"/>
    </row>
    <row r="418" spans="1:3" x14ac:dyDescent="0.25">
      <c r="A418" s="6">
        <v>365</v>
      </c>
      <c r="B418" s="6" t="e">
        <f t="shared" si="5"/>
        <v>#NUM!</v>
      </c>
      <c r="C418" s="6"/>
    </row>
    <row r="419" spans="1:3" x14ac:dyDescent="0.25">
      <c r="A419" s="6">
        <v>366</v>
      </c>
      <c r="B419" s="6" t="e">
        <f t="shared" si="5"/>
        <v>#NUM!</v>
      </c>
      <c r="C419" s="6"/>
    </row>
    <row r="420" spans="1:3" x14ac:dyDescent="0.25">
      <c r="A420" s="6">
        <v>367</v>
      </c>
      <c r="B420" s="6" t="e">
        <f t="shared" si="5"/>
        <v>#NUM!</v>
      </c>
      <c r="C420" s="6"/>
    </row>
    <row r="421" spans="1:3" x14ac:dyDescent="0.25">
      <c r="A421" s="6">
        <v>368</v>
      </c>
      <c r="B421" s="6" t="e">
        <f t="shared" si="5"/>
        <v>#NUM!</v>
      </c>
      <c r="C421" s="6"/>
    </row>
    <row r="422" spans="1:3" x14ac:dyDescent="0.25">
      <c r="A422" s="6">
        <v>369</v>
      </c>
      <c r="B422" s="6" t="e">
        <f t="shared" si="5"/>
        <v>#NUM!</v>
      </c>
      <c r="C422" s="6"/>
    </row>
    <row r="423" spans="1:3" x14ac:dyDescent="0.25">
      <c r="A423" s="6">
        <v>370</v>
      </c>
      <c r="B423" s="6" t="e">
        <f t="shared" si="5"/>
        <v>#NUM!</v>
      </c>
      <c r="C423" s="6"/>
    </row>
    <row r="424" spans="1:3" x14ac:dyDescent="0.25">
      <c r="A424" s="6">
        <v>371</v>
      </c>
      <c r="B424" s="6" t="e">
        <f t="shared" si="5"/>
        <v>#NUM!</v>
      </c>
      <c r="C424" s="6"/>
    </row>
    <row r="425" spans="1:3" x14ac:dyDescent="0.25">
      <c r="A425" s="6">
        <v>372</v>
      </c>
      <c r="B425" s="6" t="e">
        <f t="shared" si="5"/>
        <v>#NUM!</v>
      </c>
      <c r="C425" s="6"/>
    </row>
    <row r="426" spans="1:3" x14ac:dyDescent="0.25">
      <c r="A426" s="6">
        <v>373</v>
      </c>
      <c r="B426" s="6" t="e">
        <f t="shared" si="5"/>
        <v>#NUM!</v>
      </c>
      <c r="C426" s="6"/>
    </row>
    <row r="427" spans="1:3" x14ac:dyDescent="0.25">
      <c r="A427" s="6">
        <v>374</v>
      </c>
      <c r="B427" s="6" t="e">
        <f t="shared" si="5"/>
        <v>#NUM!</v>
      </c>
      <c r="C427" s="6"/>
    </row>
    <row r="428" spans="1:3" x14ac:dyDescent="0.25">
      <c r="A428" s="6">
        <v>375</v>
      </c>
      <c r="B428" s="6" t="e">
        <f t="shared" si="5"/>
        <v>#NUM!</v>
      </c>
      <c r="C428" s="6"/>
    </row>
    <row r="429" spans="1:3" x14ac:dyDescent="0.25">
      <c r="A429" s="6">
        <v>376</v>
      </c>
      <c r="B429" s="6" t="e">
        <f t="shared" si="5"/>
        <v>#NUM!</v>
      </c>
      <c r="C429" s="6"/>
    </row>
    <row r="430" spans="1:3" x14ac:dyDescent="0.25">
      <c r="A430" s="6">
        <v>377</v>
      </c>
      <c r="B430" s="6" t="e">
        <f t="shared" si="5"/>
        <v>#NUM!</v>
      </c>
      <c r="C430" s="6"/>
    </row>
    <row r="431" spans="1:3" x14ac:dyDescent="0.25">
      <c r="A431" s="6">
        <v>378</v>
      </c>
      <c r="B431" s="6" t="e">
        <f t="shared" si="5"/>
        <v>#NUM!</v>
      </c>
      <c r="C431" s="6"/>
    </row>
    <row r="432" spans="1:3" x14ac:dyDescent="0.25">
      <c r="A432" s="6">
        <v>379</v>
      </c>
      <c r="B432" s="6" t="e">
        <f t="shared" si="5"/>
        <v>#NUM!</v>
      </c>
      <c r="C432" s="6"/>
    </row>
    <row r="433" spans="1:3" x14ac:dyDescent="0.25">
      <c r="A433" s="6">
        <v>380</v>
      </c>
      <c r="B433" s="6" t="e">
        <f t="shared" si="5"/>
        <v>#NUM!</v>
      </c>
      <c r="C433" s="6"/>
    </row>
    <row r="434" spans="1:3" x14ac:dyDescent="0.25">
      <c r="A434" s="6">
        <v>381</v>
      </c>
      <c r="B434" s="6" t="e">
        <f t="shared" si="5"/>
        <v>#NUM!</v>
      </c>
      <c r="C434" s="6"/>
    </row>
    <row r="435" spans="1:3" x14ac:dyDescent="0.25">
      <c r="A435" s="6">
        <v>382</v>
      </c>
      <c r="B435" s="6" t="e">
        <f t="shared" si="5"/>
        <v>#NUM!</v>
      </c>
      <c r="C435" s="6"/>
    </row>
    <row r="436" spans="1:3" x14ac:dyDescent="0.25">
      <c r="A436" s="6">
        <v>383</v>
      </c>
      <c r="B436" s="6" t="e">
        <f t="shared" si="5"/>
        <v>#NUM!</v>
      </c>
      <c r="C436" s="6"/>
    </row>
    <row r="437" spans="1:3" x14ac:dyDescent="0.25">
      <c r="A437" s="6">
        <v>384</v>
      </c>
      <c r="B437" s="6" t="e">
        <f t="shared" si="5"/>
        <v>#NUM!</v>
      </c>
      <c r="C437" s="6"/>
    </row>
    <row r="438" spans="1:3" x14ac:dyDescent="0.25">
      <c r="A438" s="6">
        <v>385</v>
      </c>
      <c r="B438" s="6" t="e">
        <f t="shared" si="5"/>
        <v>#NUM!</v>
      </c>
      <c r="C438" s="6"/>
    </row>
    <row r="439" spans="1:3" x14ac:dyDescent="0.25">
      <c r="A439" s="6">
        <v>386</v>
      </c>
      <c r="B439" s="6" t="e">
        <f t="shared" ref="B439:B453" si="6">_xlfn.BINOM.DIST(A439,$B$6,$B$7,0)</f>
        <v>#NUM!</v>
      </c>
      <c r="C439" s="6"/>
    </row>
    <row r="440" spans="1:3" x14ac:dyDescent="0.25">
      <c r="A440" s="6">
        <v>387</v>
      </c>
      <c r="B440" s="6" t="e">
        <f t="shared" si="6"/>
        <v>#NUM!</v>
      </c>
      <c r="C440" s="6"/>
    </row>
    <row r="441" spans="1:3" x14ac:dyDescent="0.25">
      <c r="A441" s="6">
        <v>388</v>
      </c>
      <c r="B441" s="6" t="e">
        <f t="shared" si="6"/>
        <v>#NUM!</v>
      </c>
      <c r="C441" s="6"/>
    </row>
    <row r="442" spans="1:3" x14ac:dyDescent="0.25">
      <c r="A442" s="6">
        <v>389</v>
      </c>
      <c r="B442" s="6" t="e">
        <f t="shared" si="6"/>
        <v>#NUM!</v>
      </c>
      <c r="C442" s="6"/>
    </row>
    <row r="443" spans="1:3" x14ac:dyDescent="0.25">
      <c r="A443" s="6">
        <v>390</v>
      </c>
      <c r="B443" s="6" t="e">
        <f t="shared" si="6"/>
        <v>#NUM!</v>
      </c>
      <c r="C443" s="6"/>
    </row>
    <row r="444" spans="1:3" x14ac:dyDescent="0.25">
      <c r="A444" s="6">
        <v>391</v>
      </c>
      <c r="B444" s="6" t="e">
        <f t="shared" si="6"/>
        <v>#NUM!</v>
      </c>
      <c r="C444" s="6"/>
    </row>
    <row r="445" spans="1:3" x14ac:dyDescent="0.25">
      <c r="A445" s="6">
        <v>392</v>
      </c>
      <c r="B445" s="6" t="e">
        <f t="shared" si="6"/>
        <v>#NUM!</v>
      </c>
      <c r="C445" s="6"/>
    </row>
    <row r="446" spans="1:3" x14ac:dyDescent="0.25">
      <c r="A446" s="6">
        <v>393</v>
      </c>
      <c r="B446" s="6" t="e">
        <f t="shared" si="6"/>
        <v>#NUM!</v>
      </c>
      <c r="C446" s="6"/>
    </row>
    <row r="447" spans="1:3" x14ac:dyDescent="0.25">
      <c r="A447" s="6">
        <v>394</v>
      </c>
      <c r="B447" s="6" t="e">
        <f t="shared" si="6"/>
        <v>#NUM!</v>
      </c>
      <c r="C447" s="6"/>
    </row>
    <row r="448" spans="1:3" x14ac:dyDescent="0.25">
      <c r="A448" s="6">
        <v>395</v>
      </c>
      <c r="B448" s="6" t="e">
        <f t="shared" si="6"/>
        <v>#NUM!</v>
      </c>
      <c r="C448" s="6"/>
    </row>
    <row r="449" spans="1:3" x14ac:dyDescent="0.25">
      <c r="A449" s="6">
        <v>396</v>
      </c>
      <c r="B449" s="6" t="e">
        <f t="shared" si="6"/>
        <v>#NUM!</v>
      </c>
      <c r="C449" s="6"/>
    </row>
    <row r="450" spans="1:3" x14ac:dyDescent="0.25">
      <c r="A450" s="6">
        <v>397</v>
      </c>
      <c r="B450" s="6" t="e">
        <f t="shared" si="6"/>
        <v>#NUM!</v>
      </c>
      <c r="C450" s="6"/>
    </row>
    <row r="451" spans="1:3" x14ac:dyDescent="0.25">
      <c r="A451" s="6">
        <v>398</v>
      </c>
      <c r="B451" s="6" t="e">
        <f t="shared" si="6"/>
        <v>#NUM!</v>
      </c>
      <c r="C451" s="6"/>
    </row>
    <row r="452" spans="1:3" x14ac:dyDescent="0.25">
      <c r="A452" s="6">
        <v>399</v>
      </c>
      <c r="B452" s="6" t="e">
        <f t="shared" si="6"/>
        <v>#NUM!</v>
      </c>
      <c r="C452" s="6"/>
    </row>
    <row r="453" spans="1:3" x14ac:dyDescent="0.25">
      <c r="A453" s="6">
        <v>400</v>
      </c>
      <c r="B453" s="6" t="e">
        <f t="shared" si="6"/>
        <v>#NUM!</v>
      </c>
      <c r="C453" s="6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3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9525</xdr:rowOff>
                  </from>
                  <to>
                    <xdr:col>4</xdr:col>
                    <xdr:colOff>257175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4" name="Scroll Bar 3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19050</xdr:rowOff>
                  </from>
                  <to>
                    <xdr:col>4</xdr:col>
                    <xdr:colOff>257175</xdr:colOff>
                    <xdr:row>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454"/>
  <sheetViews>
    <sheetView showGridLines="0" showRowColHeaders="0" workbookViewId="0">
      <selection activeCell="D67" sqref="D67"/>
    </sheetView>
  </sheetViews>
  <sheetFormatPr defaultRowHeight="15" x14ac:dyDescent="0.25"/>
  <cols>
    <col min="2" max="2" width="9.5703125" bestFit="1" customWidth="1"/>
    <col min="3" max="3" width="10.85546875" customWidth="1"/>
  </cols>
  <sheetData>
    <row r="2" spans="1:4" ht="23.25" x14ac:dyDescent="0.35">
      <c r="A2" s="5" t="s">
        <v>17</v>
      </c>
    </row>
    <row r="3" spans="1:4" x14ac:dyDescent="0.25">
      <c r="A3" t="s">
        <v>18</v>
      </c>
    </row>
    <row r="5" spans="1:4" x14ac:dyDescent="0.25">
      <c r="A5" s="2" t="s">
        <v>2</v>
      </c>
      <c r="D5" s="6"/>
    </row>
    <row r="6" spans="1:4" x14ac:dyDescent="0.25">
      <c r="A6" s="1" t="s">
        <v>19</v>
      </c>
      <c r="B6" s="3">
        <f>D6/10</f>
        <v>6</v>
      </c>
      <c r="D6" s="8">
        <v>60</v>
      </c>
    </row>
    <row r="7" spans="1:4" x14ac:dyDescent="0.25">
      <c r="A7" s="1"/>
      <c r="B7" s="4"/>
    </row>
    <row r="51" spans="1:3" x14ac:dyDescent="0.25">
      <c r="A51" s="6"/>
      <c r="B51" s="6"/>
      <c r="C51" s="6"/>
    </row>
    <row r="52" spans="1:3" x14ac:dyDescent="0.25">
      <c r="A52" s="6" t="s">
        <v>5</v>
      </c>
      <c r="B52" s="6" t="str">
        <f>"Po ("&amp;$B$6&amp;")"</f>
        <v>Po (6)</v>
      </c>
      <c r="C52" s="6"/>
    </row>
    <row r="53" spans="1:3" x14ac:dyDescent="0.25">
      <c r="A53" s="6">
        <v>0</v>
      </c>
      <c r="B53" s="6">
        <f>_xlfn.POISSON.DIST(A53,$B$6,0)</f>
        <v>2.4787521766663585E-3</v>
      </c>
      <c r="C53" s="6"/>
    </row>
    <row r="54" spans="1:3" x14ac:dyDescent="0.25">
      <c r="A54" s="6">
        <v>1</v>
      </c>
      <c r="B54" s="6">
        <f t="shared" ref="B54:B117" si="0">_xlfn.POISSON.DIST(A54,$B$6,0)</f>
        <v>1.4872513059998151E-2</v>
      </c>
      <c r="C54" s="6"/>
    </row>
    <row r="55" spans="1:3" x14ac:dyDescent="0.25">
      <c r="A55" s="6">
        <v>2</v>
      </c>
      <c r="B55" s="6">
        <f t="shared" si="0"/>
        <v>4.4617539179994462E-2</v>
      </c>
      <c r="C55" s="6"/>
    </row>
    <row r="56" spans="1:3" x14ac:dyDescent="0.25">
      <c r="A56" s="6">
        <v>3</v>
      </c>
      <c r="B56" s="6">
        <f t="shared" si="0"/>
        <v>8.9235078359988909E-2</v>
      </c>
      <c r="C56" s="6"/>
    </row>
    <row r="57" spans="1:3" x14ac:dyDescent="0.25">
      <c r="A57" s="6">
        <v>4</v>
      </c>
      <c r="B57" s="6">
        <f t="shared" si="0"/>
        <v>0.13385261753998337</v>
      </c>
      <c r="C57" s="6"/>
    </row>
    <row r="58" spans="1:3" x14ac:dyDescent="0.25">
      <c r="A58" s="6">
        <v>5</v>
      </c>
      <c r="B58" s="6">
        <f t="shared" si="0"/>
        <v>0.16062314104798003</v>
      </c>
      <c r="C58" s="6"/>
    </row>
    <row r="59" spans="1:3" x14ac:dyDescent="0.25">
      <c r="A59" s="6">
        <v>6</v>
      </c>
      <c r="B59" s="6">
        <f t="shared" si="0"/>
        <v>0.16062314104798003</v>
      </c>
      <c r="C59" s="6"/>
    </row>
    <row r="60" spans="1:3" x14ac:dyDescent="0.25">
      <c r="A60" s="6">
        <v>7</v>
      </c>
      <c r="B60" s="6">
        <f t="shared" si="0"/>
        <v>0.13767697804112577</v>
      </c>
      <c r="C60" s="6"/>
    </row>
    <row r="61" spans="1:3" x14ac:dyDescent="0.25">
      <c r="A61" s="6">
        <v>8</v>
      </c>
      <c r="B61" s="6">
        <f t="shared" si="0"/>
        <v>0.10325773353084432</v>
      </c>
      <c r="C61" s="6"/>
    </row>
    <row r="62" spans="1:3" x14ac:dyDescent="0.25">
      <c r="A62" s="6">
        <v>9</v>
      </c>
      <c r="B62" s="6">
        <f t="shared" si="0"/>
        <v>6.883848902056286E-2</v>
      </c>
      <c r="C62" s="6"/>
    </row>
    <row r="63" spans="1:3" x14ac:dyDescent="0.25">
      <c r="A63" s="6">
        <v>10</v>
      </c>
      <c r="B63" s="6">
        <f t="shared" si="0"/>
        <v>4.1303093412337732E-2</v>
      </c>
      <c r="C63" s="6"/>
    </row>
    <row r="64" spans="1:3" x14ac:dyDescent="0.25">
      <c r="A64" s="6">
        <v>11</v>
      </c>
      <c r="B64" s="6">
        <f t="shared" si="0"/>
        <v>2.2528960043093311E-2</v>
      </c>
      <c r="C64" s="6"/>
    </row>
    <row r="65" spans="1:3" x14ac:dyDescent="0.25">
      <c r="A65" s="6">
        <v>12</v>
      </c>
      <c r="B65" s="6">
        <f t="shared" si="0"/>
        <v>1.1264480021546661E-2</v>
      </c>
      <c r="C65" s="6"/>
    </row>
    <row r="66" spans="1:3" x14ac:dyDescent="0.25">
      <c r="A66" s="6">
        <v>13</v>
      </c>
      <c r="B66" s="6">
        <f t="shared" si="0"/>
        <v>5.1989907791753836E-3</v>
      </c>
      <c r="C66" s="6"/>
    </row>
    <row r="67" spans="1:3" x14ac:dyDescent="0.25">
      <c r="A67" s="6">
        <v>14</v>
      </c>
      <c r="B67" s="6">
        <f t="shared" si="0"/>
        <v>2.2281389053608732E-3</v>
      </c>
      <c r="C67" s="6"/>
    </row>
    <row r="68" spans="1:3" x14ac:dyDescent="0.25">
      <c r="A68" s="6">
        <v>15</v>
      </c>
      <c r="B68" s="6">
        <f t="shared" si="0"/>
        <v>8.9125556214435036E-4</v>
      </c>
      <c r="C68" s="6"/>
    </row>
    <row r="69" spans="1:3" x14ac:dyDescent="0.25">
      <c r="A69" s="6">
        <v>16</v>
      </c>
      <c r="B69" s="6">
        <f t="shared" si="0"/>
        <v>3.3422083580413167E-4</v>
      </c>
      <c r="C69" s="6"/>
    </row>
    <row r="70" spans="1:3" x14ac:dyDescent="0.25">
      <c r="A70" s="6">
        <v>17</v>
      </c>
      <c r="B70" s="6">
        <f t="shared" si="0"/>
        <v>1.1796029498969329E-4</v>
      </c>
      <c r="C70" s="6"/>
    </row>
    <row r="71" spans="1:3" x14ac:dyDescent="0.25">
      <c r="A71" s="6">
        <v>18</v>
      </c>
      <c r="B71" s="6">
        <f t="shared" si="0"/>
        <v>3.9320098329897816E-5</v>
      </c>
      <c r="C71" s="6"/>
    </row>
    <row r="72" spans="1:3" x14ac:dyDescent="0.25">
      <c r="A72" s="6">
        <v>19</v>
      </c>
      <c r="B72" s="6">
        <f t="shared" si="0"/>
        <v>1.241687315680987E-5</v>
      </c>
      <c r="C72" s="6"/>
    </row>
    <row r="73" spans="1:3" x14ac:dyDescent="0.25">
      <c r="A73" s="6">
        <v>20</v>
      </c>
      <c r="B73" s="6">
        <f t="shared" si="0"/>
        <v>3.725061947042944E-6</v>
      </c>
      <c r="C73" s="6"/>
    </row>
    <row r="74" spans="1:3" x14ac:dyDescent="0.25">
      <c r="A74" s="6">
        <v>21</v>
      </c>
      <c r="B74" s="6">
        <f t="shared" si="0"/>
        <v>1.0643034134408412E-6</v>
      </c>
      <c r="C74" s="6"/>
    </row>
    <row r="75" spans="1:3" x14ac:dyDescent="0.25">
      <c r="A75" s="6">
        <v>22</v>
      </c>
      <c r="B75" s="6">
        <f t="shared" si="0"/>
        <v>2.9026456730204751E-7</v>
      </c>
      <c r="C75" s="6"/>
    </row>
    <row r="76" spans="1:3" x14ac:dyDescent="0.25">
      <c r="A76" s="6">
        <v>23</v>
      </c>
      <c r="B76" s="6">
        <f t="shared" si="0"/>
        <v>7.5721191470099433E-8</v>
      </c>
      <c r="C76" s="6"/>
    </row>
    <row r="77" spans="1:3" x14ac:dyDescent="0.25">
      <c r="A77" s="6">
        <v>24</v>
      </c>
      <c r="B77" s="6">
        <f t="shared" si="0"/>
        <v>1.8930297867524921E-8</v>
      </c>
      <c r="C77" s="6"/>
    </row>
    <row r="78" spans="1:3" x14ac:dyDescent="0.25">
      <c r="A78" s="6">
        <v>25</v>
      </c>
      <c r="B78" s="6">
        <f t="shared" si="0"/>
        <v>4.543271488205959E-9</v>
      </c>
      <c r="C78" s="6"/>
    </row>
    <row r="79" spans="1:3" x14ac:dyDescent="0.25">
      <c r="A79" s="6">
        <v>26</v>
      </c>
      <c r="B79" s="6">
        <f t="shared" si="0"/>
        <v>1.0484472665090706E-9</v>
      </c>
      <c r="C79" s="6"/>
    </row>
    <row r="80" spans="1:3" x14ac:dyDescent="0.25">
      <c r="A80" s="6">
        <v>27</v>
      </c>
      <c r="B80" s="6">
        <f t="shared" si="0"/>
        <v>2.329882814464599E-10</v>
      </c>
      <c r="C80" s="6"/>
    </row>
    <row r="81" spans="1:3" x14ac:dyDescent="0.25">
      <c r="A81" s="6">
        <v>28</v>
      </c>
      <c r="B81" s="6">
        <f t="shared" si="0"/>
        <v>4.99260603099557E-11</v>
      </c>
      <c r="C81" s="6"/>
    </row>
    <row r="82" spans="1:3" x14ac:dyDescent="0.25">
      <c r="A82" s="6">
        <v>29</v>
      </c>
      <c r="B82" s="6">
        <f t="shared" si="0"/>
        <v>1.0329529719301251E-11</v>
      </c>
      <c r="C82" s="6"/>
    </row>
    <row r="83" spans="1:3" x14ac:dyDescent="0.25">
      <c r="A83" s="6">
        <v>30</v>
      </c>
      <c r="B83" s="6">
        <f t="shared" si="0"/>
        <v>2.0659059438602391E-12</v>
      </c>
      <c r="C83" s="6"/>
    </row>
    <row r="84" spans="1:3" x14ac:dyDescent="0.25">
      <c r="A84" s="6">
        <v>31</v>
      </c>
      <c r="B84" s="6">
        <f t="shared" si="0"/>
        <v>3.9985276332778846E-13</v>
      </c>
      <c r="C84" s="6"/>
    </row>
    <row r="85" spans="1:3" x14ac:dyDescent="0.25">
      <c r="A85" s="6">
        <v>32</v>
      </c>
      <c r="B85" s="6">
        <f t="shared" si="0"/>
        <v>7.4972393123960113E-14</v>
      </c>
      <c r="C85" s="6"/>
    </row>
    <row r="86" spans="1:3" x14ac:dyDescent="0.25">
      <c r="A86" s="6">
        <v>33</v>
      </c>
      <c r="B86" s="6">
        <f t="shared" si="0"/>
        <v>1.3631344204356365E-14</v>
      </c>
      <c r="C86" s="6"/>
    </row>
    <row r="87" spans="1:3" x14ac:dyDescent="0.25">
      <c r="A87" s="6">
        <v>34</v>
      </c>
      <c r="B87" s="6">
        <f t="shared" si="0"/>
        <v>2.4055313301805371E-15</v>
      </c>
      <c r="C87" s="6"/>
    </row>
    <row r="88" spans="1:3" x14ac:dyDescent="0.25">
      <c r="A88" s="6">
        <v>35</v>
      </c>
      <c r="B88" s="6">
        <f t="shared" si="0"/>
        <v>4.1237679945952294E-16</v>
      </c>
      <c r="C88" s="6"/>
    </row>
    <row r="89" spans="1:3" x14ac:dyDescent="0.25">
      <c r="A89" s="6">
        <v>36</v>
      </c>
      <c r="B89" s="6">
        <f t="shared" si="0"/>
        <v>6.8729466576587251E-17</v>
      </c>
      <c r="C89" s="6"/>
    </row>
    <row r="90" spans="1:3" x14ac:dyDescent="0.25">
      <c r="A90" s="6">
        <v>37</v>
      </c>
      <c r="B90" s="6">
        <f t="shared" si="0"/>
        <v>1.1145318904311437E-17</v>
      </c>
      <c r="C90" s="6"/>
    </row>
    <row r="91" spans="1:3" x14ac:dyDescent="0.25">
      <c r="A91" s="6">
        <v>38</v>
      </c>
      <c r="B91" s="6">
        <f t="shared" si="0"/>
        <v>1.7597871954175967E-18</v>
      </c>
      <c r="C91" s="6"/>
    </row>
    <row r="92" spans="1:3" x14ac:dyDescent="0.25">
      <c r="A92" s="6">
        <v>39</v>
      </c>
      <c r="B92" s="6">
        <f t="shared" si="0"/>
        <v>2.7073649160270507E-19</v>
      </c>
      <c r="C92" s="6"/>
    </row>
    <row r="93" spans="1:3" x14ac:dyDescent="0.25">
      <c r="A93" s="6">
        <v>40</v>
      </c>
      <c r="B93" s="6">
        <f t="shared" si="0"/>
        <v>4.0610473740405766E-20</v>
      </c>
      <c r="C93" s="6"/>
    </row>
    <row r="94" spans="1:3" x14ac:dyDescent="0.25">
      <c r="A94" s="6">
        <v>41</v>
      </c>
      <c r="B94" s="6">
        <f t="shared" si="0"/>
        <v>5.9429961571325836E-21</v>
      </c>
      <c r="C94" s="6"/>
    </row>
    <row r="95" spans="1:3" x14ac:dyDescent="0.25">
      <c r="A95" s="6">
        <v>42</v>
      </c>
      <c r="B95" s="6">
        <f t="shared" si="0"/>
        <v>8.4899945101893908E-22</v>
      </c>
      <c r="C95" s="6"/>
    </row>
    <row r="96" spans="1:3" x14ac:dyDescent="0.25">
      <c r="A96" s="6">
        <v>43</v>
      </c>
      <c r="B96" s="6">
        <f t="shared" si="0"/>
        <v>1.184650396770603E-22</v>
      </c>
      <c r="C96" s="6"/>
    </row>
    <row r="97" spans="1:3" x14ac:dyDescent="0.25">
      <c r="A97" s="6">
        <v>44</v>
      </c>
      <c r="B97" s="6">
        <f t="shared" si="0"/>
        <v>1.6154323592326586E-23</v>
      </c>
      <c r="C97" s="6"/>
    </row>
    <row r="98" spans="1:3" x14ac:dyDescent="0.25">
      <c r="A98" s="6">
        <v>45</v>
      </c>
      <c r="B98" s="6">
        <f t="shared" si="0"/>
        <v>2.1539098123102142E-24</v>
      </c>
      <c r="C98" s="6"/>
    </row>
    <row r="99" spans="1:3" x14ac:dyDescent="0.25">
      <c r="A99" s="6">
        <v>46</v>
      </c>
      <c r="B99" s="6">
        <f t="shared" si="0"/>
        <v>2.8094475812741607E-25</v>
      </c>
      <c r="C99" s="6"/>
    </row>
    <row r="100" spans="1:3" x14ac:dyDescent="0.25">
      <c r="A100" s="6">
        <v>47</v>
      </c>
      <c r="B100" s="6">
        <f t="shared" si="0"/>
        <v>3.5865288271585284E-26</v>
      </c>
      <c r="C100" s="6"/>
    </row>
    <row r="101" spans="1:3" x14ac:dyDescent="0.25">
      <c r="A101" s="6">
        <v>48</v>
      </c>
      <c r="B101" s="6">
        <f t="shared" si="0"/>
        <v>4.4831610339482337E-27</v>
      </c>
      <c r="C101" s="6"/>
    </row>
    <row r="102" spans="1:3" x14ac:dyDescent="0.25">
      <c r="A102" s="6">
        <v>49</v>
      </c>
      <c r="B102" s="6">
        <f t="shared" si="0"/>
        <v>5.4895849395283441E-28</v>
      </c>
      <c r="C102" s="6"/>
    </row>
    <row r="103" spans="1:3" x14ac:dyDescent="0.25">
      <c r="A103" s="6">
        <v>50</v>
      </c>
      <c r="B103" s="6">
        <f t="shared" si="0"/>
        <v>6.5875019274340179E-29</v>
      </c>
      <c r="C103" s="6"/>
    </row>
    <row r="104" spans="1:3" x14ac:dyDescent="0.25">
      <c r="A104" s="6">
        <v>51</v>
      </c>
      <c r="B104" s="6">
        <f t="shared" si="0"/>
        <v>7.7500022675693991E-30</v>
      </c>
      <c r="C104" s="6"/>
    </row>
    <row r="105" spans="1:3" x14ac:dyDescent="0.25">
      <c r="A105" s="6">
        <v>52</v>
      </c>
      <c r="B105" s="6">
        <f t="shared" si="0"/>
        <v>8.9423103087340622E-31</v>
      </c>
      <c r="C105" s="6"/>
    </row>
    <row r="106" spans="1:3" x14ac:dyDescent="0.25">
      <c r="A106" s="6">
        <v>53</v>
      </c>
      <c r="B106" s="6">
        <f t="shared" si="0"/>
        <v>1.0123370160830691E-31</v>
      </c>
      <c r="C106" s="6"/>
    </row>
    <row r="107" spans="1:3" x14ac:dyDescent="0.25">
      <c r="A107" s="6">
        <v>54</v>
      </c>
      <c r="B107" s="6">
        <f t="shared" si="0"/>
        <v>1.1248189067589787E-32</v>
      </c>
      <c r="C107" s="6"/>
    </row>
    <row r="108" spans="1:3" x14ac:dyDescent="0.25">
      <c r="A108" s="6">
        <v>55</v>
      </c>
      <c r="B108" s="6">
        <f t="shared" si="0"/>
        <v>1.2270751710098076E-33</v>
      </c>
      <c r="C108" s="6"/>
    </row>
    <row r="109" spans="1:3" x14ac:dyDescent="0.25">
      <c r="A109" s="6">
        <v>56</v>
      </c>
      <c r="B109" s="6">
        <f t="shared" si="0"/>
        <v>1.3147233975105091E-34</v>
      </c>
      <c r="C109" s="6"/>
    </row>
    <row r="110" spans="1:3" x14ac:dyDescent="0.25">
      <c r="A110" s="6">
        <v>57</v>
      </c>
      <c r="B110" s="6">
        <f t="shared" si="0"/>
        <v>1.3839193658005007E-35</v>
      </c>
      <c r="C110" s="6"/>
    </row>
    <row r="111" spans="1:3" x14ac:dyDescent="0.25">
      <c r="A111" s="6">
        <v>58</v>
      </c>
      <c r="B111" s="6">
        <f t="shared" si="0"/>
        <v>1.4316407232419412E-36</v>
      </c>
      <c r="C111" s="6"/>
    </row>
    <row r="112" spans="1:3" x14ac:dyDescent="0.25">
      <c r="A112" s="6">
        <v>59</v>
      </c>
      <c r="B112" s="6">
        <f t="shared" si="0"/>
        <v>1.4559058202460453E-37</v>
      </c>
      <c r="C112" s="6"/>
    </row>
    <row r="113" spans="1:3" x14ac:dyDescent="0.25">
      <c r="A113" s="6">
        <v>60</v>
      </c>
      <c r="B113" s="6">
        <f t="shared" si="0"/>
        <v>1.4559058202460059E-38</v>
      </c>
      <c r="C113" s="6"/>
    </row>
    <row r="114" spans="1:3" x14ac:dyDescent="0.25">
      <c r="A114" s="6">
        <v>61</v>
      </c>
      <c r="B114" s="6">
        <f t="shared" si="0"/>
        <v>1.4320385117173974E-39</v>
      </c>
      <c r="C114" s="6"/>
    </row>
    <row r="115" spans="1:3" x14ac:dyDescent="0.25">
      <c r="A115" s="6">
        <v>62</v>
      </c>
      <c r="B115" s="6">
        <f t="shared" si="0"/>
        <v>1.3858437210168501E-40</v>
      </c>
      <c r="C115" s="6"/>
    </row>
    <row r="116" spans="1:3" x14ac:dyDescent="0.25">
      <c r="A116" s="6">
        <v>63</v>
      </c>
      <c r="B116" s="6">
        <f t="shared" si="0"/>
        <v>1.3198511628731934E-41</v>
      </c>
      <c r="C116" s="6"/>
    </row>
    <row r="117" spans="1:3" x14ac:dyDescent="0.25">
      <c r="A117" s="6">
        <v>64</v>
      </c>
      <c r="B117" s="6">
        <f t="shared" si="0"/>
        <v>1.2373604651936087E-42</v>
      </c>
      <c r="C117" s="6"/>
    </row>
    <row r="118" spans="1:3" x14ac:dyDescent="0.25">
      <c r="A118" s="6">
        <v>65</v>
      </c>
      <c r="B118" s="6">
        <f t="shared" ref="B118:B181" si="1">_xlfn.POISSON.DIST(A118,$B$6,0)</f>
        <v>1.1421788909479341E-43</v>
      </c>
      <c r="C118" s="6"/>
    </row>
    <row r="119" spans="1:3" x14ac:dyDescent="0.25">
      <c r="A119" s="6">
        <v>66</v>
      </c>
      <c r="B119" s="6">
        <f t="shared" si="1"/>
        <v>1.038344446316316E-44</v>
      </c>
      <c r="C119" s="6"/>
    </row>
    <row r="120" spans="1:3" x14ac:dyDescent="0.25">
      <c r="A120" s="6">
        <v>67</v>
      </c>
      <c r="B120" s="6">
        <f t="shared" si="1"/>
        <v>9.2986069819371043E-46</v>
      </c>
      <c r="C120" s="6"/>
    </row>
    <row r="121" spans="1:3" x14ac:dyDescent="0.25">
      <c r="A121" s="6">
        <v>68</v>
      </c>
      <c r="B121" s="6">
        <f t="shared" si="1"/>
        <v>8.2046532193564038E-47</v>
      </c>
      <c r="C121" s="6"/>
    </row>
    <row r="122" spans="1:3" x14ac:dyDescent="0.25">
      <c r="A122" s="6">
        <v>69</v>
      </c>
      <c r="B122" s="6">
        <f t="shared" si="1"/>
        <v>7.1344810603099737E-48</v>
      </c>
      <c r="C122" s="6"/>
    </row>
    <row r="123" spans="1:3" x14ac:dyDescent="0.25">
      <c r="A123" s="6">
        <v>70</v>
      </c>
      <c r="B123" s="6">
        <f t="shared" si="1"/>
        <v>6.1152694802655876E-49</v>
      </c>
      <c r="C123" s="6"/>
    </row>
    <row r="124" spans="1:3" x14ac:dyDescent="0.25">
      <c r="A124" s="6">
        <v>71</v>
      </c>
      <c r="B124" s="6">
        <f t="shared" si="1"/>
        <v>5.1678333636046686E-50</v>
      </c>
      <c r="C124" s="6"/>
    </row>
    <row r="125" spans="1:3" x14ac:dyDescent="0.25">
      <c r="A125" s="6">
        <v>72</v>
      </c>
      <c r="B125" s="6">
        <f t="shared" si="1"/>
        <v>4.3065278030039035E-51</v>
      </c>
      <c r="C125" s="6"/>
    </row>
    <row r="126" spans="1:3" x14ac:dyDescent="0.25">
      <c r="A126" s="6">
        <v>73</v>
      </c>
      <c r="B126" s="6">
        <f t="shared" si="1"/>
        <v>3.5396118928799272E-52</v>
      </c>
      <c r="C126" s="6"/>
    </row>
    <row r="127" spans="1:3" x14ac:dyDescent="0.25">
      <c r="A127" s="6">
        <v>74</v>
      </c>
      <c r="B127" s="6">
        <f t="shared" si="1"/>
        <v>2.8699555888215644E-53</v>
      </c>
      <c r="C127" s="6"/>
    </row>
    <row r="128" spans="1:3" x14ac:dyDescent="0.25">
      <c r="A128" s="6">
        <v>75</v>
      </c>
      <c r="B128" s="6">
        <f t="shared" si="1"/>
        <v>2.2959644710572111E-54</v>
      </c>
      <c r="C128" s="6"/>
    </row>
    <row r="129" spans="1:3" x14ac:dyDescent="0.25">
      <c r="A129" s="6">
        <v>76</v>
      </c>
      <c r="B129" s="6">
        <f t="shared" si="1"/>
        <v>1.8126035297820193E-55</v>
      </c>
      <c r="C129" s="6"/>
    </row>
    <row r="130" spans="1:3" x14ac:dyDescent="0.25">
      <c r="A130" s="6">
        <v>77</v>
      </c>
      <c r="B130" s="6">
        <f t="shared" si="1"/>
        <v>1.4124183348951079E-56</v>
      </c>
      <c r="C130" s="6"/>
    </row>
    <row r="131" spans="1:3" x14ac:dyDescent="0.25">
      <c r="A131" s="6">
        <v>78</v>
      </c>
      <c r="B131" s="6">
        <f t="shared" si="1"/>
        <v>1.0864756422270079E-57</v>
      </c>
      <c r="C131" s="6"/>
    </row>
    <row r="132" spans="1:3" x14ac:dyDescent="0.25">
      <c r="A132" s="6">
        <v>79</v>
      </c>
      <c r="B132" s="6">
        <f t="shared" si="1"/>
        <v>8.251713738432836E-59</v>
      </c>
      <c r="C132" s="6"/>
    </row>
    <row r="133" spans="1:3" x14ac:dyDescent="0.25">
      <c r="A133" s="6">
        <v>80</v>
      </c>
      <c r="B133" s="6">
        <f t="shared" si="1"/>
        <v>6.1887853038245987E-60</v>
      </c>
      <c r="C133" s="6"/>
    </row>
    <row r="134" spans="1:3" x14ac:dyDescent="0.25">
      <c r="A134" s="6">
        <v>81</v>
      </c>
      <c r="B134" s="6">
        <f t="shared" si="1"/>
        <v>4.5842854102406035E-61</v>
      </c>
      <c r="C134" s="6"/>
    </row>
    <row r="135" spans="1:3" x14ac:dyDescent="0.25">
      <c r="A135" s="6">
        <v>82</v>
      </c>
      <c r="B135" s="6">
        <f t="shared" si="1"/>
        <v>3.3543551782248055E-62</v>
      </c>
      <c r="C135" s="6"/>
    </row>
    <row r="136" spans="1:3" x14ac:dyDescent="0.25">
      <c r="A136" s="6">
        <v>83</v>
      </c>
      <c r="B136" s="6">
        <f t="shared" si="1"/>
        <v>2.4248350685962157E-63</v>
      </c>
      <c r="C136" s="6"/>
    </row>
    <row r="137" spans="1:3" x14ac:dyDescent="0.25">
      <c r="A137" s="6">
        <v>84</v>
      </c>
      <c r="B137" s="6">
        <f t="shared" si="1"/>
        <v>1.7320250489973623E-64</v>
      </c>
      <c r="C137" s="6"/>
    </row>
    <row r="138" spans="1:3" x14ac:dyDescent="0.25">
      <c r="A138" s="6">
        <v>85</v>
      </c>
      <c r="B138" s="6">
        <f t="shared" si="1"/>
        <v>1.2226059169392954E-65</v>
      </c>
      <c r="C138" s="6"/>
    </row>
    <row r="139" spans="1:3" x14ac:dyDescent="0.25">
      <c r="A139" s="6">
        <v>86</v>
      </c>
      <c r="B139" s="6">
        <f t="shared" si="1"/>
        <v>8.5298087228321083E-67</v>
      </c>
      <c r="C139" s="6"/>
    </row>
    <row r="140" spans="1:3" x14ac:dyDescent="0.25">
      <c r="A140" s="6">
        <v>87</v>
      </c>
      <c r="B140" s="6">
        <f t="shared" si="1"/>
        <v>5.8826267054013485E-68</v>
      </c>
      <c r="C140" s="6"/>
    </row>
    <row r="141" spans="1:3" x14ac:dyDescent="0.25">
      <c r="A141" s="6">
        <v>88</v>
      </c>
      <c r="B141" s="6">
        <f t="shared" si="1"/>
        <v>4.0108818445919148E-69</v>
      </c>
      <c r="C141" s="6"/>
    </row>
    <row r="142" spans="1:3" x14ac:dyDescent="0.25">
      <c r="A142" s="6">
        <v>89</v>
      </c>
      <c r="B142" s="6">
        <f t="shared" si="1"/>
        <v>2.7039652884889558E-70</v>
      </c>
      <c r="C142" s="6"/>
    </row>
    <row r="143" spans="1:3" x14ac:dyDescent="0.25">
      <c r="A143" s="6">
        <v>90</v>
      </c>
      <c r="B143" s="6">
        <f t="shared" si="1"/>
        <v>1.8026435256592569E-71</v>
      </c>
      <c r="C143" s="6"/>
    </row>
    <row r="144" spans="1:3" x14ac:dyDescent="0.25">
      <c r="A144" s="6">
        <v>91</v>
      </c>
      <c r="B144" s="6">
        <f t="shared" si="1"/>
        <v>1.188556170764386E-72</v>
      </c>
      <c r="C144" s="6"/>
    </row>
    <row r="145" spans="1:3" x14ac:dyDescent="0.25">
      <c r="A145" s="6">
        <v>92</v>
      </c>
      <c r="B145" s="6">
        <f t="shared" si="1"/>
        <v>7.7514532875935495E-74</v>
      </c>
      <c r="C145" s="6"/>
    </row>
    <row r="146" spans="1:3" x14ac:dyDescent="0.25">
      <c r="A146" s="6">
        <v>93</v>
      </c>
      <c r="B146" s="6">
        <f t="shared" si="1"/>
        <v>5.0009376048991409E-75</v>
      </c>
      <c r="C146" s="6"/>
    </row>
    <row r="147" spans="1:3" x14ac:dyDescent="0.25">
      <c r="A147" s="6">
        <v>94</v>
      </c>
      <c r="B147" s="6">
        <f t="shared" si="1"/>
        <v>3.1920878329143552E-76</v>
      </c>
      <c r="C147" s="6"/>
    </row>
    <row r="148" spans="1:3" x14ac:dyDescent="0.25">
      <c r="A148" s="6">
        <v>95</v>
      </c>
      <c r="B148" s="6">
        <f t="shared" si="1"/>
        <v>2.0160554734195886E-77</v>
      </c>
      <c r="C148" s="6"/>
    </row>
    <row r="149" spans="1:3" x14ac:dyDescent="0.25">
      <c r="A149" s="6">
        <v>96</v>
      </c>
      <c r="B149" s="6">
        <f t="shared" si="1"/>
        <v>1.2600346708872575E-78</v>
      </c>
      <c r="C149" s="6"/>
    </row>
    <row r="150" spans="1:3" x14ac:dyDescent="0.25">
      <c r="A150" s="6">
        <v>97</v>
      </c>
      <c r="B150" s="6">
        <f t="shared" si="1"/>
        <v>7.7940288920860721E-80</v>
      </c>
      <c r="C150" s="6"/>
    </row>
    <row r="151" spans="1:3" x14ac:dyDescent="0.25">
      <c r="A151" s="6">
        <v>98</v>
      </c>
      <c r="B151" s="6">
        <f t="shared" si="1"/>
        <v>4.7718544237260996E-81</v>
      </c>
      <c r="C151" s="6"/>
    </row>
    <row r="152" spans="1:3" x14ac:dyDescent="0.25">
      <c r="A152" s="6">
        <v>99</v>
      </c>
      <c r="B152" s="6">
        <f t="shared" si="1"/>
        <v>2.892032984076449E-82</v>
      </c>
      <c r="C152" s="6"/>
    </row>
    <row r="153" spans="1:3" x14ac:dyDescent="0.25">
      <c r="A153" s="6">
        <v>100</v>
      </c>
      <c r="B153" s="6">
        <f t="shared" si="1"/>
        <v>1.7352197904458689E-83</v>
      </c>
      <c r="C153" s="6"/>
    </row>
    <row r="154" spans="1:3" x14ac:dyDescent="0.25">
      <c r="A154" s="6">
        <v>101</v>
      </c>
      <c r="B154" s="6">
        <f t="shared" si="1"/>
        <v>1.0308236378886373E-84</v>
      </c>
      <c r="C154" s="6"/>
    </row>
    <row r="155" spans="1:3" x14ac:dyDescent="0.25">
      <c r="A155" s="6">
        <v>102</v>
      </c>
      <c r="B155" s="6">
        <f t="shared" si="1"/>
        <v>6.0636684581684053E-86</v>
      </c>
      <c r="C155" s="6"/>
    </row>
    <row r="156" spans="1:3" x14ac:dyDescent="0.25">
      <c r="A156" s="6">
        <v>103</v>
      </c>
      <c r="B156" s="6">
        <f t="shared" si="1"/>
        <v>3.5322340533019463E-87</v>
      </c>
      <c r="C156" s="6"/>
    </row>
    <row r="157" spans="1:3" x14ac:dyDescent="0.25">
      <c r="A157" s="6">
        <v>104</v>
      </c>
      <c r="B157" s="6">
        <f t="shared" si="1"/>
        <v>2.0378273384435579E-88</v>
      </c>
      <c r="C157" s="6"/>
    </row>
    <row r="158" spans="1:3" x14ac:dyDescent="0.25">
      <c r="A158" s="6">
        <v>105</v>
      </c>
      <c r="B158" s="6">
        <f t="shared" si="1"/>
        <v>1.1644727648247942E-89</v>
      </c>
      <c r="C158" s="6"/>
    </row>
    <row r="159" spans="1:3" x14ac:dyDescent="0.25">
      <c r="A159" s="6">
        <v>106</v>
      </c>
      <c r="B159" s="6">
        <f t="shared" si="1"/>
        <v>6.5913552725933375E-91</v>
      </c>
      <c r="C159" s="6"/>
    </row>
    <row r="160" spans="1:3" x14ac:dyDescent="0.25">
      <c r="A160" s="6">
        <v>107</v>
      </c>
      <c r="B160" s="6">
        <f t="shared" si="1"/>
        <v>3.6960870687440026E-92</v>
      </c>
      <c r="C160" s="6"/>
    </row>
    <row r="161" spans="1:3" x14ac:dyDescent="0.25">
      <c r="A161" s="6">
        <v>108</v>
      </c>
      <c r="B161" s="6">
        <f t="shared" si="1"/>
        <v>2.053381704857807E-93</v>
      </c>
      <c r="C161" s="6"/>
    </row>
    <row r="162" spans="1:3" x14ac:dyDescent="0.25">
      <c r="A162" s="6">
        <v>109</v>
      </c>
      <c r="B162" s="6">
        <f t="shared" si="1"/>
        <v>1.1303018558850035E-94</v>
      </c>
      <c r="C162" s="6"/>
    </row>
    <row r="163" spans="1:3" x14ac:dyDescent="0.25">
      <c r="A163" s="6">
        <v>110</v>
      </c>
      <c r="B163" s="6">
        <f t="shared" si="1"/>
        <v>6.1652828502821602E-96</v>
      </c>
      <c r="C163" s="6"/>
    </row>
    <row r="164" spans="1:3" x14ac:dyDescent="0.25">
      <c r="A164" s="6">
        <v>111</v>
      </c>
      <c r="B164" s="6">
        <f t="shared" si="1"/>
        <v>3.3325853244767734E-97</v>
      </c>
      <c r="C164" s="6"/>
    </row>
    <row r="165" spans="1:3" x14ac:dyDescent="0.25">
      <c r="A165" s="6">
        <v>112</v>
      </c>
      <c r="B165" s="6">
        <f t="shared" si="1"/>
        <v>1.7853135666838696E-98</v>
      </c>
      <c r="C165" s="6"/>
    </row>
    <row r="166" spans="1:3" x14ac:dyDescent="0.25">
      <c r="A166" s="6">
        <v>113</v>
      </c>
      <c r="B166" s="6">
        <f t="shared" si="1"/>
        <v>9.4795410620386848E-100</v>
      </c>
      <c r="C166" s="6"/>
    </row>
    <row r="167" spans="1:3" x14ac:dyDescent="0.25">
      <c r="A167" s="6">
        <v>114</v>
      </c>
      <c r="B167" s="6">
        <f t="shared" si="1"/>
        <v>4.9892321379152067E-101</v>
      </c>
      <c r="C167" s="6"/>
    </row>
    <row r="168" spans="1:3" x14ac:dyDescent="0.25">
      <c r="A168" s="6">
        <v>115</v>
      </c>
      <c r="B168" s="6">
        <f t="shared" si="1"/>
        <v>2.6030776371730339E-102</v>
      </c>
      <c r="C168" s="6"/>
    </row>
    <row r="169" spans="1:3" x14ac:dyDescent="0.25">
      <c r="A169" s="6">
        <v>116</v>
      </c>
      <c r="B169" s="6">
        <f t="shared" si="1"/>
        <v>1.3464194675033406E-103</v>
      </c>
      <c r="C169" s="6"/>
    </row>
    <row r="170" spans="1:3" x14ac:dyDescent="0.25">
      <c r="A170" s="6">
        <v>117</v>
      </c>
      <c r="B170" s="6">
        <f t="shared" si="1"/>
        <v>6.9047152179660201E-105</v>
      </c>
      <c r="C170" s="6"/>
    </row>
    <row r="171" spans="1:3" x14ac:dyDescent="0.25">
      <c r="A171" s="6">
        <v>118</v>
      </c>
      <c r="B171" s="6">
        <f t="shared" si="1"/>
        <v>3.5108721447282406E-106</v>
      </c>
      <c r="C171" s="6"/>
    </row>
    <row r="172" spans="1:3" x14ac:dyDescent="0.25">
      <c r="A172" s="6">
        <v>119</v>
      </c>
      <c r="B172" s="6">
        <f t="shared" si="1"/>
        <v>1.7701876359975392E-107</v>
      </c>
      <c r="C172" s="6"/>
    </row>
    <row r="173" spans="1:3" x14ac:dyDescent="0.25">
      <c r="A173" s="6">
        <v>120</v>
      </c>
      <c r="B173" s="6">
        <f t="shared" si="1"/>
        <v>8.8509381799875506E-109</v>
      </c>
      <c r="C173" s="6"/>
    </row>
    <row r="174" spans="1:3" x14ac:dyDescent="0.25">
      <c r="A174" s="6">
        <v>121</v>
      </c>
      <c r="B174" s="6">
        <f t="shared" si="1"/>
        <v>4.388894965282997E-110</v>
      </c>
      <c r="C174" s="6"/>
    </row>
    <row r="175" spans="1:3" x14ac:dyDescent="0.25">
      <c r="A175" s="6">
        <v>122</v>
      </c>
      <c r="B175" s="6">
        <f t="shared" si="1"/>
        <v>2.158472933745818E-111</v>
      </c>
      <c r="C175" s="6"/>
    </row>
    <row r="176" spans="1:3" x14ac:dyDescent="0.25">
      <c r="A176" s="6">
        <v>123</v>
      </c>
      <c r="B176" s="6">
        <f t="shared" si="1"/>
        <v>1.0529136262174064E-112</v>
      </c>
      <c r="C176" s="6"/>
    </row>
    <row r="177" spans="1:3" x14ac:dyDescent="0.25">
      <c r="A177" s="6">
        <v>124</v>
      </c>
      <c r="B177" s="6">
        <f t="shared" si="1"/>
        <v>5.0947433526650533E-114</v>
      </c>
      <c r="C177" s="6"/>
    </row>
    <row r="178" spans="1:3" x14ac:dyDescent="0.25">
      <c r="A178" s="6">
        <v>125</v>
      </c>
      <c r="B178" s="6">
        <f t="shared" si="1"/>
        <v>2.4454768092792412E-115</v>
      </c>
      <c r="C178" s="6"/>
    </row>
    <row r="179" spans="1:3" x14ac:dyDescent="0.25">
      <c r="A179" s="6">
        <v>126</v>
      </c>
      <c r="B179" s="6">
        <f t="shared" si="1"/>
        <v>1.164512766323414E-116</v>
      </c>
      <c r="C179" s="6"/>
    </row>
    <row r="180" spans="1:3" x14ac:dyDescent="0.25">
      <c r="A180" s="6">
        <v>127</v>
      </c>
      <c r="B180" s="6">
        <f t="shared" si="1"/>
        <v>5.501635116488634E-118</v>
      </c>
      <c r="C180" s="6"/>
    </row>
    <row r="181" spans="1:3" x14ac:dyDescent="0.25">
      <c r="A181" s="6">
        <v>128</v>
      </c>
      <c r="B181" s="6">
        <f t="shared" si="1"/>
        <v>2.5788914608541786E-119</v>
      </c>
      <c r="C181" s="6"/>
    </row>
    <row r="182" spans="1:3" x14ac:dyDescent="0.25">
      <c r="A182" s="6">
        <v>129</v>
      </c>
      <c r="B182" s="6">
        <f t="shared" ref="B182:B245" si="2">_xlfn.POISSON.DIST(A182,$B$6,0)</f>
        <v>1.1994844003972899E-120</v>
      </c>
      <c r="C182" s="6"/>
    </row>
    <row r="183" spans="1:3" x14ac:dyDescent="0.25">
      <c r="A183" s="6">
        <v>130</v>
      </c>
      <c r="B183" s="6">
        <f t="shared" si="2"/>
        <v>5.5360818479868556E-122</v>
      </c>
      <c r="C183" s="6"/>
    </row>
    <row r="184" spans="1:3" x14ac:dyDescent="0.25">
      <c r="A184" s="6">
        <v>131</v>
      </c>
      <c r="B184" s="6">
        <f t="shared" si="2"/>
        <v>2.53561000671156E-123</v>
      </c>
      <c r="C184" s="6"/>
    </row>
    <row r="185" spans="1:3" x14ac:dyDescent="0.25">
      <c r="A185" s="6">
        <v>132</v>
      </c>
      <c r="B185" s="6">
        <f t="shared" si="2"/>
        <v>1.1525500030507448E-124</v>
      </c>
      <c r="C185" s="6"/>
    </row>
    <row r="186" spans="1:3" x14ac:dyDescent="0.25">
      <c r="A186" s="6">
        <v>133</v>
      </c>
      <c r="B186" s="6">
        <f t="shared" si="2"/>
        <v>5.1994736979736156E-126</v>
      </c>
      <c r="C186" s="6"/>
    </row>
    <row r="187" spans="1:3" x14ac:dyDescent="0.25">
      <c r="A187" s="6">
        <v>134</v>
      </c>
      <c r="B187" s="6">
        <f t="shared" si="2"/>
        <v>2.3281225513314921E-127</v>
      </c>
      <c r="C187" s="6"/>
    </row>
    <row r="188" spans="1:3" x14ac:dyDescent="0.25">
      <c r="A188" s="6">
        <v>135</v>
      </c>
      <c r="B188" s="6">
        <f t="shared" si="2"/>
        <v>1.0347211339251074E-128</v>
      </c>
      <c r="C188" s="6"/>
    </row>
    <row r="189" spans="1:3" x14ac:dyDescent="0.25">
      <c r="A189" s="6">
        <v>136</v>
      </c>
      <c r="B189" s="6">
        <f t="shared" si="2"/>
        <v>4.5649461790811178E-130</v>
      </c>
      <c r="C189" s="6"/>
    </row>
    <row r="190" spans="1:3" x14ac:dyDescent="0.25">
      <c r="A190" s="6">
        <v>137</v>
      </c>
      <c r="B190" s="6">
        <f t="shared" si="2"/>
        <v>1.9992465017873671E-131</v>
      </c>
      <c r="C190" s="6"/>
    </row>
    <row r="191" spans="1:3" x14ac:dyDescent="0.25">
      <c r="A191" s="6">
        <v>138</v>
      </c>
      <c r="B191" s="6">
        <f t="shared" si="2"/>
        <v>8.6923760947277609E-133</v>
      </c>
      <c r="C191" s="6"/>
    </row>
    <row r="192" spans="1:3" x14ac:dyDescent="0.25">
      <c r="A192" s="6">
        <v>139</v>
      </c>
      <c r="B192" s="6">
        <f t="shared" si="2"/>
        <v>3.752104789090923E-134</v>
      </c>
      <c r="C192" s="6"/>
    </row>
    <row r="193" spans="1:3" x14ac:dyDescent="0.25">
      <c r="A193" s="6">
        <v>140</v>
      </c>
      <c r="B193" s="6">
        <f t="shared" si="2"/>
        <v>1.6080449096103836E-135</v>
      </c>
      <c r="C193" s="6"/>
    </row>
    <row r="194" spans="1:3" x14ac:dyDescent="0.25">
      <c r="A194" s="6">
        <v>141</v>
      </c>
      <c r="B194" s="6">
        <f t="shared" si="2"/>
        <v>6.8427442962143838E-137</v>
      </c>
      <c r="C194" s="6"/>
    </row>
    <row r="195" spans="1:3" x14ac:dyDescent="0.25">
      <c r="A195" s="6">
        <v>142</v>
      </c>
      <c r="B195" s="6">
        <f t="shared" si="2"/>
        <v>2.8913004068513581E-138</v>
      </c>
      <c r="C195" s="6"/>
    </row>
    <row r="196" spans="1:3" x14ac:dyDescent="0.25">
      <c r="A196" s="6">
        <v>143</v>
      </c>
      <c r="B196" s="6">
        <f t="shared" si="2"/>
        <v>1.2131330378397073E-139</v>
      </c>
      <c r="C196" s="6"/>
    </row>
    <row r="197" spans="1:3" x14ac:dyDescent="0.25">
      <c r="A197" s="6">
        <v>144</v>
      </c>
      <c r="B197" s="6">
        <f t="shared" si="2"/>
        <v>5.0547209909986591E-141</v>
      </c>
      <c r="C197" s="6"/>
    </row>
    <row r="198" spans="1:3" x14ac:dyDescent="0.25">
      <c r="A198" s="6">
        <v>145</v>
      </c>
      <c r="B198" s="6">
        <f t="shared" si="2"/>
        <v>2.0916086859305614E-142</v>
      </c>
      <c r="C198" s="6"/>
    </row>
    <row r="199" spans="1:3" x14ac:dyDescent="0.25">
      <c r="A199" s="6">
        <v>146</v>
      </c>
      <c r="B199" s="6">
        <f t="shared" si="2"/>
        <v>8.5956521339612084E-144</v>
      </c>
      <c r="C199" s="6"/>
    </row>
    <row r="200" spans="1:3" x14ac:dyDescent="0.25">
      <c r="A200" s="6">
        <v>147</v>
      </c>
      <c r="B200" s="6">
        <f t="shared" si="2"/>
        <v>3.5084294424329736E-145</v>
      </c>
      <c r="C200" s="6"/>
    </row>
    <row r="201" spans="1:3" x14ac:dyDescent="0.25">
      <c r="A201" s="6">
        <v>148</v>
      </c>
      <c r="B201" s="6">
        <f t="shared" si="2"/>
        <v>1.4223362604458453E-146</v>
      </c>
      <c r="C201" s="6"/>
    </row>
    <row r="202" spans="1:3" x14ac:dyDescent="0.25">
      <c r="A202" s="6">
        <v>149</v>
      </c>
      <c r="B202" s="6">
        <f t="shared" si="2"/>
        <v>5.7275285655534298E-148</v>
      </c>
      <c r="C202" s="6"/>
    </row>
    <row r="203" spans="1:3" x14ac:dyDescent="0.25">
      <c r="A203" s="6">
        <v>150</v>
      </c>
      <c r="B203" s="6">
        <f t="shared" si="2"/>
        <v>2.2910114262215737E-149</v>
      </c>
      <c r="C203" s="6"/>
    </row>
    <row r="204" spans="1:3" x14ac:dyDescent="0.25">
      <c r="A204" s="6">
        <v>151</v>
      </c>
      <c r="B204" s="6">
        <f t="shared" si="2"/>
        <v>9.1033566604824774E-151</v>
      </c>
      <c r="C204" s="6"/>
    </row>
    <row r="205" spans="1:3" x14ac:dyDescent="0.25">
      <c r="A205" s="6">
        <v>152</v>
      </c>
      <c r="B205" s="6">
        <f t="shared" si="2"/>
        <v>3.5934302607168213E-152</v>
      </c>
      <c r="C205" s="6"/>
    </row>
    <row r="206" spans="1:3" x14ac:dyDescent="0.25">
      <c r="A206" s="6">
        <v>153</v>
      </c>
      <c r="B206" s="6">
        <f t="shared" si="2"/>
        <v>1.4091883375360187E-153</v>
      </c>
      <c r="C206" s="6"/>
    </row>
    <row r="207" spans="1:3" x14ac:dyDescent="0.25">
      <c r="A207" s="6">
        <v>154</v>
      </c>
      <c r="B207" s="6">
        <f t="shared" si="2"/>
        <v>5.4903441722183977E-155</v>
      </c>
      <c r="C207" s="6"/>
    </row>
    <row r="208" spans="1:3" x14ac:dyDescent="0.25">
      <c r="A208" s="6">
        <v>155</v>
      </c>
      <c r="B208" s="6">
        <f t="shared" si="2"/>
        <v>2.1252945182781978E-156</v>
      </c>
      <c r="C208" s="6"/>
    </row>
    <row r="209" spans="1:3" x14ac:dyDescent="0.25">
      <c r="A209" s="6">
        <v>156</v>
      </c>
      <c r="B209" s="6">
        <f t="shared" si="2"/>
        <v>8.1742096856847935E-158</v>
      </c>
      <c r="C209" s="6"/>
    </row>
    <row r="210" spans="1:3" x14ac:dyDescent="0.25">
      <c r="A210" s="6">
        <v>157</v>
      </c>
      <c r="B210" s="6">
        <f t="shared" si="2"/>
        <v>3.1239017907074787E-159</v>
      </c>
      <c r="C210" s="6"/>
    </row>
    <row r="211" spans="1:3" x14ac:dyDescent="0.25">
      <c r="A211" s="6">
        <v>158</v>
      </c>
      <c r="B211" s="6">
        <f t="shared" si="2"/>
        <v>1.186291819256011E-160</v>
      </c>
      <c r="C211" s="6"/>
    </row>
    <row r="212" spans="1:3" x14ac:dyDescent="0.25">
      <c r="A212" s="6">
        <v>159</v>
      </c>
      <c r="B212" s="6">
        <f t="shared" si="2"/>
        <v>4.4765729028530146E-162</v>
      </c>
      <c r="C212" s="6"/>
    </row>
    <row r="213" spans="1:3" x14ac:dyDescent="0.25">
      <c r="A213" s="6">
        <v>160</v>
      </c>
      <c r="B213" s="6">
        <f t="shared" si="2"/>
        <v>1.6787148385698993E-163</v>
      </c>
      <c r="C213" s="6"/>
    </row>
    <row r="214" spans="1:3" x14ac:dyDescent="0.25">
      <c r="A214" s="6">
        <v>161</v>
      </c>
      <c r="B214" s="6">
        <f t="shared" si="2"/>
        <v>6.2560801437384417E-165</v>
      </c>
      <c r="C214" s="6"/>
    </row>
    <row r="215" spans="1:3" x14ac:dyDescent="0.25">
      <c r="A215" s="6">
        <v>162</v>
      </c>
      <c r="B215" s="6">
        <f t="shared" si="2"/>
        <v>2.317066719903214E-166</v>
      </c>
      <c r="C215" s="6"/>
    </row>
    <row r="216" spans="1:3" x14ac:dyDescent="0.25">
      <c r="A216" s="6">
        <v>163</v>
      </c>
      <c r="B216" s="6">
        <f t="shared" si="2"/>
        <v>8.5290799505637475E-168</v>
      </c>
      <c r="C216" s="6"/>
    </row>
    <row r="217" spans="1:3" x14ac:dyDescent="0.25">
      <c r="A217" s="6">
        <v>164</v>
      </c>
      <c r="B217" s="6">
        <f t="shared" si="2"/>
        <v>3.1203951038646473E-169</v>
      </c>
      <c r="C217" s="6"/>
    </row>
    <row r="218" spans="1:3" x14ac:dyDescent="0.25">
      <c r="A218" s="6">
        <v>165</v>
      </c>
      <c r="B218" s="6">
        <f t="shared" si="2"/>
        <v>1.1346891286781618E-170</v>
      </c>
      <c r="C218" s="6"/>
    </row>
    <row r="219" spans="1:3" x14ac:dyDescent="0.25">
      <c r="A219" s="6">
        <v>166</v>
      </c>
      <c r="B219" s="6">
        <f t="shared" si="2"/>
        <v>4.1012860072702085E-172</v>
      </c>
      <c r="C219" s="6"/>
    </row>
    <row r="220" spans="1:3" x14ac:dyDescent="0.25">
      <c r="A220" s="6">
        <v>167</v>
      </c>
      <c r="B220" s="6">
        <f t="shared" si="2"/>
        <v>1.4735159307557826E-173</v>
      </c>
      <c r="C220" s="6"/>
    </row>
    <row r="221" spans="1:3" x14ac:dyDescent="0.25">
      <c r="A221" s="6">
        <v>168</v>
      </c>
      <c r="B221" s="6">
        <f t="shared" si="2"/>
        <v>5.2625568955566277E-175</v>
      </c>
      <c r="C221" s="6"/>
    </row>
    <row r="222" spans="1:3" x14ac:dyDescent="0.25">
      <c r="A222" s="6">
        <v>169</v>
      </c>
      <c r="B222" s="6">
        <f t="shared" si="2"/>
        <v>1.8683633948721504E-176</v>
      </c>
      <c r="C222" s="6"/>
    </row>
    <row r="223" spans="1:3" x14ac:dyDescent="0.25">
      <c r="A223" s="6">
        <v>170</v>
      </c>
      <c r="B223" s="6">
        <f t="shared" si="2"/>
        <v>6.5942237466076592E-178</v>
      </c>
      <c r="C223" s="6"/>
    </row>
    <row r="224" spans="1:3" x14ac:dyDescent="0.25">
      <c r="A224" s="6">
        <v>171</v>
      </c>
      <c r="B224" s="6">
        <f t="shared" si="2"/>
        <v>2.3137627181079204E-179</v>
      </c>
      <c r="C224" s="6"/>
    </row>
    <row r="225" spans="1:3" x14ac:dyDescent="0.25">
      <c r="A225" s="6">
        <v>172</v>
      </c>
      <c r="B225" s="6">
        <f t="shared" si="2"/>
        <v>8.0712652957254125E-181</v>
      </c>
      <c r="C225" s="6"/>
    </row>
    <row r="226" spans="1:3" x14ac:dyDescent="0.25">
      <c r="A226" s="6">
        <v>173</v>
      </c>
      <c r="B226" s="6">
        <f t="shared" si="2"/>
        <v>2.7992827615232767E-182</v>
      </c>
      <c r="C226" s="6"/>
    </row>
    <row r="227" spans="1:3" x14ac:dyDescent="0.25">
      <c r="A227" s="6">
        <v>174</v>
      </c>
      <c r="B227" s="6">
        <f t="shared" si="2"/>
        <v>9.6526991776660151E-184</v>
      </c>
      <c r="C227" s="6"/>
    </row>
    <row r="228" spans="1:3" x14ac:dyDescent="0.25">
      <c r="A228" s="6">
        <v>175</v>
      </c>
      <c r="B228" s="6">
        <f t="shared" si="2"/>
        <v>3.3094968609141539E-185</v>
      </c>
      <c r="C228" s="6"/>
    </row>
    <row r="229" spans="1:3" x14ac:dyDescent="0.25">
      <c r="A229" s="6">
        <v>176</v>
      </c>
      <c r="B229" s="6">
        <f t="shared" si="2"/>
        <v>1.1282375662207083E-186</v>
      </c>
      <c r="C229" s="6"/>
    </row>
    <row r="230" spans="1:3" x14ac:dyDescent="0.25">
      <c r="A230" s="6">
        <v>177</v>
      </c>
      <c r="B230" s="6">
        <f t="shared" si="2"/>
        <v>3.8245341227817761E-188</v>
      </c>
      <c r="C230" s="6"/>
    </row>
    <row r="231" spans="1:3" x14ac:dyDescent="0.25">
      <c r="A231" s="6">
        <v>178</v>
      </c>
      <c r="B231" s="6">
        <f t="shared" si="2"/>
        <v>1.2891688054321224E-189</v>
      </c>
      <c r="C231" s="6"/>
    </row>
    <row r="232" spans="1:3" x14ac:dyDescent="0.25">
      <c r="A232" s="6">
        <v>179</v>
      </c>
      <c r="B232" s="6">
        <f t="shared" si="2"/>
        <v>4.3212362193258168E-191</v>
      </c>
      <c r="C232" s="6"/>
    </row>
    <row r="233" spans="1:3" x14ac:dyDescent="0.25">
      <c r="A233" s="6">
        <v>180</v>
      </c>
      <c r="B233" s="6">
        <f t="shared" si="2"/>
        <v>1.4404120731085474E-192</v>
      </c>
      <c r="C233" s="6"/>
    </row>
    <row r="234" spans="1:3" x14ac:dyDescent="0.25">
      <c r="A234" s="6">
        <v>181</v>
      </c>
      <c r="B234" s="6">
        <f t="shared" si="2"/>
        <v>4.7748466511888085E-194</v>
      </c>
      <c r="C234" s="6"/>
    </row>
    <row r="235" spans="1:3" x14ac:dyDescent="0.25">
      <c r="A235" s="6">
        <v>182</v>
      </c>
      <c r="B235" s="6">
        <f t="shared" si="2"/>
        <v>1.574125269622621E-195</v>
      </c>
      <c r="C235" s="6"/>
    </row>
    <row r="236" spans="1:3" x14ac:dyDescent="0.25">
      <c r="A236" s="6">
        <v>183</v>
      </c>
      <c r="B236" s="6">
        <f t="shared" si="2"/>
        <v>5.1610664577789641E-197</v>
      </c>
      <c r="C236" s="6"/>
    </row>
    <row r="237" spans="1:3" x14ac:dyDescent="0.25">
      <c r="A237" s="6">
        <v>184</v>
      </c>
      <c r="B237" s="6">
        <f t="shared" si="2"/>
        <v>1.6829564536237661E-198</v>
      </c>
      <c r="C237" s="6"/>
    </row>
    <row r="238" spans="1:3" x14ac:dyDescent="0.25">
      <c r="A238" s="6">
        <v>185</v>
      </c>
      <c r="B238" s="6">
        <f t="shared" si="2"/>
        <v>5.4582371468874935E-200</v>
      </c>
      <c r="C238" s="6"/>
    </row>
    <row r="239" spans="1:3" x14ac:dyDescent="0.25">
      <c r="A239" s="6">
        <v>186</v>
      </c>
      <c r="B239" s="6">
        <f t="shared" si="2"/>
        <v>1.7607216602863571E-201</v>
      </c>
      <c r="C239" s="6"/>
    </row>
    <row r="240" spans="1:3" x14ac:dyDescent="0.25">
      <c r="A240" s="6">
        <v>187</v>
      </c>
      <c r="B240" s="6">
        <f t="shared" si="2"/>
        <v>5.6493743110786162E-203</v>
      </c>
      <c r="C240" s="6"/>
    </row>
    <row r="241" spans="1:3" x14ac:dyDescent="0.25">
      <c r="A241" s="6">
        <v>188</v>
      </c>
      <c r="B241" s="6">
        <f t="shared" si="2"/>
        <v>1.8029918014081142E-204</v>
      </c>
      <c r="C241" s="6"/>
    </row>
    <row r="242" spans="1:3" x14ac:dyDescent="0.25">
      <c r="A242" s="6">
        <v>189</v>
      </c>
      <c r="B242" s="6">
        <f t="shared" si="2"/>
        <v>5.7237834965341536E-206</v>
      </c>
      <c r="C242" s="6"/>
    </row>
    <row r="243" spans="1:3" x14ac:dyDescent="0.25">
      <c r="A243" s="6">
        <v>190</v>
      </c>
      <c r="B243" s="6">
        <f t="shared" si="2"/>
        <v>1.8075105778527855E-207</v>
      </c>
      <c r="C243" s="6"/>
    </row>
    <row r="244" spans="1:3" x14ac:dyDescent="0.25">
      <c r="A244" s="6">
        <v>191</v>
      </c>
      <c r="B244" s="6">
        <f t="shared" si="2"/>
        <v>5.6780437000610113E-209</v>
      </c>
      <c r="C244" s="6"/>
    </row>
    <row r="245" spans="1:3" x14ac:dyDescent="0.25">
      <c r="A245" s="6">
        <v>192</v>
      </c>
      <c r="B245" s="6">
        <f t="shared" si="2"/>
        <v>1.7743886562691532E-210</v>
      </c>
      <c r="C245" s="6"/>
    </row>
    <row r="246" spans="1:3" x14ac:dyDescent="0.25">
      <c r="A246" s="6">
        <v>193</v>
      </c>
      <c r="B246" s="6">
        <f t="shared" ref="B246:B309" si="3">_xlfn.POISSON.DIST(A246,$B$6,0)</f>
        <v>5.5162341645670585E-212</v>
      </c>
      <c r="C246" s="6"/>
    </row>
    <row r="247" spans="1:3" x14ac:dyDescent="0.25">
      <c r="A247" s="6">
        <v>194</v>
      </c>
      <c r="B247" s="6">
        <f t="shared" si="3"/>
        <v>1.7060518034743651E-213</v>
      </c>
      <c r="C247" s="6"/>
    </row>
    <row r="248" spans="1:3" x14ac:dyDescent="0.25">
      <c r="A248" s="6">
        <v>195</v>
      </c>
      <c r="B248" s="6">
        <f t="shared" si="3"/>
        <v>5.2493901645361653E-215</v>
      </c>
      <c r="C248" s="6"/>
    </row>
    <row r="249" spans="1:3" x14ac:dyDescent="0.25">
      <c r="A249" s="6">
        <v>196</v>
      </c>
      <c r="B249" s="6">
        <f t="shared" si="3"/>
        <v>1.6069561728172607E-216</v>
      </c>
      <c r="C249" s="6"/>
    </row>
    <row r="250" spans="1:3" x14ac:dyDescent="0.25">
      <c r="A250" s="6">
        <v>197</v>
      </c>
      <c r="B250" s="6">
        <f t="shared" si="3"/>
        <v>4.8942827598497501E-218</v>
      </c>
      <c r="C250" s="6"/>
    </row>
    <row r="251" spans="1:3" x14ac:dyDescent="0.25">
      <c r="A251" s="6">
        <v>198</v>
      </c>
      <c r="B251" s="6">
        <f t="shared" si="3"/>
        <v>1.4831159878332002E-219</v>
      </c>
      <c r="C251" s="6"/>
    </row>
    <row r="252" spans="1:3" x14ac:dyDescent="0.25">
      <c r="A252" s="6">
        <v>199</v>
      </c>
      <c r="B252" s="6">
        <f t="shared" si="3"/>
        <v>4.471706495979462E-221</v>
      </c>
      <c r="C252" s="6"/>
    </row>
    <row r="253" spans="1:3" x14ac:dyDescent="0.25">
      <c r="A253" s="6">
        <v>200</v>
      </c>
      <c r="B253" s="6">
        <f t="shared" si="3"/>
        <v>1.3415119487938153E-222</v>
      </c>
      <c r="C253" s="6"/>
    </row>
    <row r="254" spans="1:3" x14ac:dyDescent="0.25">
      <c r="A254" s="6">
        <v>201</v>
      </c>
      <c r="B254" s="6">
        <f t="shared" si="3"/>
        <v>4.0045132799816559E-224</v>
      </c>
      <c r="C254" s="6"/>
    </row>
    <row r="255" spans="1:3" x14ac:dyDescent="0.25">
      <c r="A255" s="6">
        <v>202</v>
      </c>
      <c r="B255" s="6">
        <f t="shared" si="3"/>
        <v>1.1894593900936106E-225</v>
      </c>
      <c r="C255" s="6"/>
    </row>
    <row r="256" spans="1:3" x14ac:dyDescent="0.25">
      <c r="A256" s="6">
        <v>203</v>
      </c>
      <c r="B256" s="6">
        <f t="shared" si="3"/>
        <v>3.5156435175180903E-227</v>
      </c>
      <c r="C256" s="6"/>
    </row>
    <row r="257" spans="1:3" x14ac:dyDescent="0.25">
      <c r="A257" s="6">
        <v>204</v>
      </c>
      <c r="B257" s="6">
        <f t="shared" si="3"/>
        <v>1.0340127992699822E-228</v>
      </c>
      <c r="C257" s="6"/>
    </row>
    <row r="258" spans="1:3" x14ac:dyDescent="0.25">
      <c r="A258" s="6">
        <v>205</v>
      </c>
      <c r="B258" s="6">
        <f t="shared" si="3"/>
        <v>3.0263789246927787E-230</v>
      </c>
      <c r="C258" s="6"/>
    </row>
    <row r="259" spans="1:3" x14ac:dyDescent="0.25">
      <c r="A259" s="6">
        <v>206</v>
      </c>
      <c r="B259" s="6">
        <f t="shared" si="3"/>
        <v>8.8146958971620425E-232</v>
      </c>
      <c r="C259" s="6"/>
    </row>
    <row r="260" spans="1:3" x14ac:dyDescent="0.25">
      <c r="A260" s="6">
        <v>207</v>
      </c>
      <c r="B260" s="6">
        <f t="shared" si="3"/>
        <v>2.5549843180181709E-233</v>
      </c>
      <c r="C260" s="6"/>
    </row>
    <row r="261" spans="1:3" x14ac:dyDescent="0.25">
      <c r="A261" s="6">
        <v>208</v>
      </c>
      <c r="B261" s="6">
        <f t="shared" si="3"/>
        <v>7.370147071206774E-235</v>
      </c>
      <c r="C261" s="6"/>
    </row>
    <row r="262" spans="1:3" x14ac:dyDescent="0.25">
      <c r="A262" s="6">
        <v>209</v>
      </c>
      <c r="B262" s="6">
        <f t="shared" si="3"/>
        <v>2.1158316950833698E-236</v>
      </c>
      <c r="C262" s="6"/>
    </row>
    <row r="263" spans="1:3" x14ac:dyDescent="0.25">
      <c r="A263" s="6">
        <v>210</v>
      </c>
      <c r="B263" s="6">
        <f t="shared" si="3"/>
        <v>6.0452334145233097E-238</v>
      </c>
      <c r="C263" s="6"/>
    </row>
    <row r="264" spans="1:3" x14ac:dyDescent="0.25">
      <c r="A264" s="6">
        <v>211</v>
      </c>
      <c r="B264" s="6">
        <f t="shared" si="3"/>
        <v>1.7190237197698299E-239</v>
      </c>
      <c r="C264" s="6"/>
    </row>
    <row r="265" spans="1:3" x14ac:dyDescent="0.25">
      <c r="A265" s="6">
        <v>212</v>
      </c>
      <c r="B265" s="6">
        <f t="shared" si="3"/>
        <v>4.8651614710465746E-241</v>
      </c>
      <c r="C265" s="6"/>
    </row>
    <row r="266" spans="1:3" x14ac:dyDescent="0.25">
      <c r="A266" s="6">
        <v>213</v>
      </c>
      <c r="B266" s="6">
        <f t="shared" si="3"/>
        <v>1.3704680200131749E-242</v>
      </c>
      <c r="C266" s="6"/>
    </row>
    <row r="267" spans="1:3" x14ac:dyDescent="0.25">
      <c r="A267" s="6">
        <v>214</v>
      </c>
      <c r="B267" s="6">
        <f t="shared" si="3"/>
        <v>3.8424337009715806E-244</v>
      </c>
      <c r="C267" s="6"/>
    </row>
    <row r="268" spans="1:3" x14ac:dyDescent="0.25">
      <c r="A268" s="6">
        <v>215</v>
      </c>
      <c r="B268" s="6">
        <f t="shared" si="3"/>
        <v>1.0723070793407756E-245</v>
      </c>
      <c r="C268" s="6"/>
    </row>
    <row r="269" spans="1:3" x14ac:dyDescent="0.25">
      <c r="A269" s="6">
        <v>216</v>
      </c>
      <c r="B269" s="6">
        <f t="shared" si="3"/>
        <v>2.978630775946712E-247</v>
      </c>
      <c r="C269" s="6"/>
    </row>
    <row r="270" spans="1:3" x14ac:dyDescent="0.25">
      <c r="A270" s="6">
        <v>217</v>
      </c>
      <c r="B270" s="6">
        <f t="shared" si="3"/>
        <v>8.2358454634473764E-249</v>
      </c>
      <c r="C270" s="6"/>
    </row>
    <row r="271" spans="1:3" x14ac:dyDescent="0.25">
      <c r="A271" s="6">
        <v>218</v>
      </c>
      <c r="B271" s="6">
        <f t="shared" si="3"/>
        <v>2.2667464578294306E-250</v>
      </c>
      <c r="C271" s="6"/>
    </row>
    <row r="272" spans="1:3" x14ac:dyDescent="0.25">
      <c r="A272" s="6">
        <v>219</v>
      </c>
      <c r="B272" s="6">
        <f t="shared" si="3"/>
        <v>6.2102642680257812E-252</v>
      </c>
      <c r="C272" s="6"/>
    </row>
    <row r="273" spans="1:3" x14ac:dyDescent="0.25">
      <c r="A273" s="6">
        <v>220</v>
      </c>
      <c r="B273" s="6">
        <f t="shared" si="3"/>
        <v>1.6937084367343208E-253</v>
      </c>
      <c r="C273" s="6"/>
    </row>
    <row r="274" spans="1:3" x14ac:dyDescent="0.25">
      <c r="A274" s="6">
        <v>221</v>
      </c>
      <c r="B274" s="6">
        <f t="shared" si="3"/>
        <v>4.5983034481476461E-255</v>
      </c>
      <c r="C274" s="6"/>
    </row>
    <row r="275" spans="1:3" x14ac:dyDescent="0.25">
      <c r="A275" s="6">
        <v>222</v>
      </c>
      <c r="B275" s="6">
        <f t="shared" si="3"/>
        <v>1.2427847157155467E-256</v>
      </c>
      <c r="C275" s="6"/>
    </row>
    <row r="276" spans="1:3" x14ac:dyDescent="0.25">
      <c r="A276" s="6">
        <v>223</v>
      </c>
      <c r="B276" s="6">
        <f t="shared" si="3"/>
        <v>3.3438153786068818E-258</v>
      </c>
      <c r="C276" s="6"/>
    </row>
    <row r="277" spans="1:3" x14ac:dyDescent="0.25">
      <c r="A277" s="6">
        <v>224</v>
      </c>
      <c r="B277" s="6">
        <f t="shared" si="3"/>
        <v>8.9566483355541474E-260</v>
      </c>
      <c r="C277" s="6"/>
    </row>
    <row r="278" spans="1:3" x14ac:dyDescent="0.25">
      <c r="A278" s="6">
        <v>225</v>
      </c>
      <c r="B278" s="6">
        <f t="shared" si="3"/>
        <v>2.3884395561477487E-261</v>
      </c>
      <c r="C278" s="6"/>
    </row>
    <row r="279" spans="1:3" x14ac:dyDescent="0.25">
      <c r="A279" s="6">
        <v>226</v>
      </c>
      <c r="B279" s="6">
        <f t="shared" si="3"/>
        <v>6.3409899720741859E-263</v>
      </c>
      <c r="C279" s="6"/>
    </row>
    <row r="280" spans="1:3" x14ac:dyDescent="0.25">
      <c r="A280" s="6">
        <v>227</v>
      </c>
      <c r="B280" s="6">
        <f t="shared" si="3"/>
        <v>1.6760325917377202E-264</v>
      </c>
      <c r="C280" s="6"/>
    </row>
    <row r="281" spans="1:3" x14ac:dyDescent="0.25">
      <c r="A281" s="6">
        <v>228</v>
      </c>
      <c r="B281" s="6">
        <f t="shared" si="3"/>
        <v>4.410612083519561E-266</v>
      </c>
      <c r="C281" s="6"/>
    </row>
    <row r="282" spans="1:3" x14ac:dyDescent="0.25">
      <c r="A282" s="6">
        <v>229</v>
      </c>
      <c r="B282" s="6">
        <f t="shared" si="3"/>
        <v>1.1556188865117527E-267</v>
      </c>
      <c r="C282" s="6"/>
    </row>
    <row r="283" spans="1:3" x14ac:dyDescent="0.25">
      <c r="A283" s="6">
        <v>230</v>
      </c>
      <c r="B283" s="6">
        <f t="shared" si="3"/>
        <v>3.0146579648133587E-269</v>
      </c>
      <c r="C283" s="6"/>
    </row>
    <row r="284" spans="1:3" x14ac:dyDescent="0.25">
      <c r="A284" s="6">
        <v>231</v>
      </c>
      <c r="B284" s="6">
        <f t="shared" si="3"/>
        <v>7.830280428086201E-271</v>
      </c>
      <c r="C284" s="6"/>
    </row>
    <row r="285" spans="1:3" x14ac:dyDescent="0.25">
      <c r="A285" s="6">
        <v>232</v>
      </c>
      <c r="B285" s="6">
        <f t="shared" si="3"/>
        <v>2.0250725245052301E-272</v>
      </c>
      <c r="C285" s="6"/>
    </row>
    <row r="286" spans="1:3" x14ac:dyDescent="0.25">
      <c r="A286" s="6">
        <v>233</v>
      </c>
      <c r="B286" s="6">
        <f t="shared" si="3"/>
        <v>5.2147790330601778E-274</v>
      </c>
      <c r="C286" s="6"/>
    </row>
    <row r="287" spans="1:3" x14ac:dyDescent="0.25">
      <c r="A287" s="6">
        <v>234</v>
      </c>
      <c r="B287" s="6">
        <f t="shared" si="3"/>
        <v>1.3371228289898332E-275</v>
      </c>
      <c r="C287" s="6"/>
    </row>
    <row r="288" spans="1:3" x14ac:dyDescent="0.25">
      <c r="A288" s="6">
        <v>235</v>
      </c>
      <c r="B288" s="6">
        <f t="shared" si="3"/>
        <v>3.4139306272079184E-277</v>
      </c>
      <c r="C288" s="6"/>
    </row>
    <row r="289" spans="1:3" x14ac:dyDescent="0.25">
      <c r="A289" s="6">
        <v>236</v>
      </c>
      <c r="B289" s="6">
        <f t="shared" si="3"/>
        <v>8.6794846454444599E-279</v>
      </c>
      <c r="C289" s="6"/>
    </row>
    <row r="290" spans="1:3" x14ac:dyDescent="0.25">
      <c r="A290" s="6">
        <v>237</v>
      </c>
      <c r="B290" s="6">
        <f t="shared" si="3"/>
        <v>2.1973378849226883E-280</v>
      </c>
      <c r="C290" s="6"/>
    </row>
    <row r="291" spans="1:3" x14ac:dyDescent="0.25">
      <c r="A291" s="6">
        <v>238</v>
      </c>
      <c r="B291" s="6">
        <f t="shared" si="3"/>
        <v>5.539507272914195E-282</v>
      </c>
      <c r="C291" s="6"/>
    </row>
    <row r="292" spans="1:3" x14ac:dyDescent="0.25">
      <c r="A292" s="6">
        <v>239</v>
      </c>
      <c r="B292" s="6">
        <f t="shared" si="3"/>
        <v>1.3906712819031709E-283</v>
      </c>
      <c r="C292" s="6"/>
    </row>
    <row r="293" spans="1:3" x14ac:dyDescent="0.25">
      <c r="A293" s="6">
        <v>240</v>
      </c>
      <c r="B293" s="6">
        <f t="shared" si="3"/>
        <v>3.4766782047577782E-285</v>
      </c>
      <c r="C293" s="6"/>
    </row>
    <row r="294" spans="1:3" x14ac:dyDescent="0.25">
      <c r="A294" s="6">
        <v>241</v>
      </c>
      <c r="B294" s="6">
        <f t="shared" si="3"/>
        <v>8.6556303852895814E-287</v>
      </c>
      <c r="C294" s="6"/>
    </row>
    <row r="295" spans="1:3" x14ac:dyDescent="0.25">
      <c r="A295" s="6">
        <v>242</v>
      </c>
      <c r="B295" s="6">
        <f t="shared" si="3"/>
        <v>2.1460240624684981E-288</v>
      </c>
      <c r="C295" s="6"/>
    </row>
    <row r="296" spans="1:3" x14ac:dyDescent="0.25">
      <c r="A296" s="6">
        <v>243</v>
      </c>
      <c r="B296" s="6">
        <f t="shared" si="3"/>
        <v>5.2988248456014311E-290</v>
      </c>
      <c r="C296" s="6"/>
    </row>
    <row r="297" spans="1:3" x14ac:dyDescent="0.25">
      <c r="A297" s="6">
        <v>244</v>
      </c>
      <c r="B297" s="6">
        <f t="shared" si="3"/>
        <v>1.3029897161314006E-291</v>
      </c>
      <c r="C297" s="6"/>
    </row>
    <row r="298" spans="1:3" x14ac:dyDescent="0.25">
      <c r="A298" s="6">
        <v>245</v>
      </c>
      <c r="B298" s="6">
        <f t="shared" si="3"/>
        <v>3.1909952231789405E-293</v>
      </c>
      <c r="C298" s="6"/>
    </row>
    <row r="299" spans="1:3" x14ac:dyDescent="0.25">
      <c r="A299" s="6">
        <v>246</v>
      </c>
      <c r="B299" s="6">
        <f t="shared" si="3"/>
        <v>7.7829151784848832E-295</v>
      </c>
      <c r="C299" s="6"/>
    </row>
    <row r="300" spans="1:3" x14ac:dyDescent="0.25">
      <c r="A300" s="6">
        <v>247</v>
      </c>
      <c r="B300" s="6">
        <f t="shared" si="3"/>
        <v>1.8905866830327426E-296</v>
      </c>
      <c r="C300" s="6"/>
    </row>
    <row r="301" spans="1:3" x14ac:dyDescent="0.25">
      <c r="A301" s="6">
        <v>248</v>
      </c>
      <c r="B301" s="6">
        <f t="shared" si="3"/>
        <v>4.5740000395954184E-298</v>
      </c>
      <c r="C301" s="6"/>
    </row>
    <row r="302" spans="1:3" x14ac:dyDescent="0.25">
      <c r="A302" s="6">
        <v>249</v>
      </c>
      <c r="B302" s="6">
        <f t="shared" si="3"/>
        <v>1.1021686842399432E-299</v>
      </c>
      <c r="C302" s="6"/>
    </row>
    <row r="303" spans="1:3" x14ac:dyDescent="0.25">
      <c r="A303" s="6">
        <v>250</v>
      </c>
      <c r="B303" s="6">
        <f t="shared" si="3"/>
        <v>2.6452048421756843E-301</v>
      </c>
      <c r="C303" s="6"/>
    </row>
    <row r="304" spans="1:3" x14ac:dyDescent="0.25">
      <c r="A304" s="6">
        <v>251</v>
      </c>
      <c r="B304" s="6">
        <f t="shared" si="3"/>
        <v>6.3231988259179868E-303</v>
      </c>
      <c r="C304" s="6"/>
    </row>
    <row r="305" spans="1:3" x14ac:dyDescent="0.25">
      <c r="A305" s="6">
        <v>252</v>
      </c>
      <c r="B305" s="6">
        <f t="shared" si="3"/>
        <v>1.5055235299805533E-304</v>
      </c>
      <c r="C305" s="6"/>
    </row>
    <row r="306" spans="1:3" x14ac:dyDescent="0.25">
      <c r="A306" s="6">
        <v>253</v>
      </c>
      <c r="B306" s="6">
        <f t="shared" si="3"/>
        <v>3.5704115335503957E-306</v>
      </c>
      <c r="C306" s="6"/>
    </row>
    <row r="307" spans="1:3" x14ac:dyDescent="0.25">
      <c r="A307" s="6">
        <v>254</v>
      </c>
      <c r="B307" s="6">
        <f t="shared" si="3"/>
        <v>8.434042992638838E-308</v>
      </c>
      <c r="C307" s="6"/>
    </row>
    <row r="308" spans="1:3" x14ac:dyDescent="0.25">
      <c r="A308" s="6">
        <v>255</v>
      </c>
      <c r="B308" s="6">
        <f t="shared" si="3"/>
        <v>0</v>
      </c>
      <c r="C308" s="6"/>
    </row>
    <row r="309" spans="1:3" x14ac:dyDescent="0.25">
      <c r="A309" s="6">
        <v>256</v>
      </c>
      <c r="B309" s="6">
        <f t="shared" si="3"/>
        <v>0</v>
      </c>
      <c r="C309" s="6"/>
    </row>
    <row r="310" spans="1:3" x14ac:dyDescent="0.25">
      <c r="A310" s="6">
        <v>257</v>
      </c>
      <c r="B310" s="6">
        <f t="shared" ref="B310:B373" si="4">_xlfn.POISSON.DIST(A310,$B$6,0)</f>
        <v>0</v>
      </c>
      <c r="C310" s="6"/>
    </row>
    <row r="311" spans="1:3" x14ac:dyDescent="0.25">
      <c r="A311" s="6">
        <v>258</v>
      </c>
      <c r="B311" s="6">
        <f t="shared" si="4"/>
        <v>0</v>
      </c>
      <c r="C311" s="6"/>
    </row>
    <row r="312" spans="1:3" x14ac:dyDescent="0.25">
      <c r="A312" s="6">
        <v>259</v>
      </c>
      <c r="B312" s="6">
        <f t="shared" si="4"/>
        <v>0</v>
      </c>
      <c r="C312" s="6"/>
    </row>
    <row r="313" spans="1:3" x14ac:dyDescent="0.25">
      <c r="A313" s="6">
        <v>260</v>
      </c>
      <c r="B313" s="6">
        <f t="shared" si="4"/>
        <v>0</v>
      </c>
      <c r="C313" s="6"/>
    </row>
    <row r="314" spans="1:3" x14ac:dyDescent="0.25">
      <c r="A314" s="6">
        <v>261</v>
      </c>
      <c r="B314" s="6">
        <f t="shared" si="4"/>
        <v>0</v>
      </c>
      <c r="C314" s="6"/>
    </row>
    <row r="315" spans="1:3" x14ac:dyDescent="0.25">
      <c r="A315" s="6">
        <v>262</v>
      </c>
      <c r="B315" s="6">
        <f t="shared" si="4"/>
        <v>0</v>
      </c>
      <c r="C315" s="6"/>
    </row>
    <row r="316" spans="1:3" x14ac:dyDescent="0.25">
      <c r="A316" s="6">
        <v>263</v>
      </c>
      <c r="B316" s="6">
        <f t="shared" si="4"/>
        <v>0</v>
      </c>
      <c r="C316" s="6"/>
    </row>
    <row r="317" spans="1:3" x14ac:dyDescent="0.25">
      <c r="A317" s="6">
        <v>264</v>
      </c>
      <c r="B317" s="6">
        <f t="shared" si="4"/>
        <v>0</v>
      </c>
      <c r="C317" s="6"/>
    </row>
    <row r="318" spans="1:3" x14ac:dyDescent="0.25">
      <c r="A318" s="6">
        <v>265</v>
      </c>
      <c r="B318" s="6">
        <f t="shared" si="4"/>
        <v>0</v>
      </c>
      <c r="C318" s="6"/>
    </row>
    <row r="319" spans="1:3" x14ac:dyDescent="0.25">
      <c r="A319" s="6">
        <v>266</v>
      </c>
      <c r="B319" s="6">
        <f t="shared" si="4"/>
        <v>0</v>
      </c>
      <c r="C319" s="6"/>
    </row>
    <row r="320" spans="1:3" x14ac:dyDescent="0.25">
      <c r="A320" s="6">
        <v>267</v>
      </c>
      <c r="B320" s="6">
        <f t="shared" si="4"/>
        <v>0</v>
      </c>
      <c r="C320" s="6"/>
    </row>
    <row r="321" spans="1:3" x14ac:dyDescent="0.25">
      <c r="A321" s="6">
        <v>268</v>
      </c>
      <c r="B321" s="6">
        <f t="shared" si="4"/>
        <v>0</v>
      </c>
      <c r="C321" s="6"/>
    </row>
    <row r="322" spans="1:3" x14ac:dyDescent="0.25">
      <c r="A322" s="6">
        <v>269</v>
      </c>
      <c r="B322" s="6">
        <f t="shared" si="4"/>
        <v>0</v>
      </c>
      <c r="C322" s="6"/>
    </row>
    <row r="323" spans="1:3" x14ac:dyDescent="0.25">
      <c r="A323" s="6">
        <v>270</v>
      </c>
      <c r="B323" s="6">
        <f t="shared" si="4"/>
        <v>0</v>
      </c>
      <c r="C323" s="6"/>
    </row>
    <row r="324" spans="1:3" x14ac:dyDescent="0.25">
      <c r="A324" s="6">
        <v>271</v>
      </c>
      <c r="B324" s="6">
        <f t="shared" si="4"/>
        <v>0</v>
      </c>
      <c r="C324" s="6"/>
    </row>
    <row r="325" spans="1:3" x14ac:dyDescent="0.25">
      <c r="A325" s="6">
        <v>272</v>
      </c>
      <c r="B325" s="6">
        <f t="shared" si="4"/>
        <v>0</v>
      </c>
      <c r="C325" s="6"/>
    </row>
    <row r="326" spans="1:3" x14ac:dyDescent="0.25">
      <c r="A326" s="6">
        <v>273</v>
      </c>
      <c r="B326" s="6">
        <f t="shared" si="4"/>
        <v>0</v>
      </c>
      <c r="C326" s="6"/>
    </row>
    <row r="327" spans="1:3" x14ac:dyDescent="0.25">
      <c r="A327" s="6">
        <v>274</v>
      </c>
      <c r="B327" s="6">
        <f t="shared" si="4"/>
        <v>0</v>
      </c>
      <c r="C327" s="6"/>
    </row>
    <row r="328" spans="1:3" x14ac:dyDescent="0.25">
      <c r="A328" s="6">
        <v>275</v>
      </c>
      <c r="B328" s="6">
        <f t="shared" si="4"/>
        <v>0</v>
      </c>
      <c r="C328" s="6"/>
    </row>
    <row r="329" spans="1:3" x14ac:dyDescent="0.25">
      <c r="A329" s="6">
        <v>276</v>
      </c>
      <c r="B329" s="6">
        <f t="shared" si="4"/>
        <v>0</v>
      </c>
      <c r="C329" s="6"/>
    </row>
    <row r="330" spans="1:3" x14ac:dyDescent="0.25">
      <c r="A330" s="6">
        <v>277</v>
      </c>
      <c r="B330" s="6">
        <f t="shared" si="4"/>
        <v>0</v>
      </c>
      <c r="C330" s="6"/>
    </row>
    <row r="331" spans="1:3" x14ac:dyDescent="0.25">
      <c r="A331" s="6">
        <v>278</v>
      </c>
      <c r="B331" s="6">
        <f t="shared" si="4"/>
        <v>0</v>
      </c>
      <c r="C331" s="6"/>
    </row>
    <row r="332" spans="1:3" x14ac:dyDescent="0.25">
      <c r="A332" s="6">
        <v>279</v>
      </c>
      <c r="B332" s="6">
        <f t="shared" si="4"/>
        <v>0</v>
      </c>
      <c r="C332" s="6"/>
    </row>
    <row r="333" spans="1:3" x14ac:dyDescent="0.25">
      <c r="A333" s="6">
        <v>280</v>
      </c>
      <c r="B333" s="6">
        <f t="shared" si="4"/>
        <v>0</v>
      </c>
      <c r="C333" s="6"/>
    </row>
    <row r="334" spans="1:3" x14ac:dyDescent="0.25">
      <c r="A334" s="6">
        <v>281</v>
      </c>
      <c r="B334" s="6">
        <f t="shared" si="4"/>
        <v>0</v>
      </c>
      <c r="C334" s="6"/>
    </row>
    <row r="335" spans="1:3" x14ac:dyDescent="0.25">
      <c r="A335" s="6">
        <v>282</v>
      </c>
      <c r="B335" s="6">
        <f t="shared" si="4"/>
        <v>0</v>
      </c>
      <c r="C335" s="6"/>
    </row>
    <row r="336" spans="1:3" x14ac:dyDescent="0.25">
      <c r="A336" s="6">
        <v>283</v>
      </c>
      <c r="B336" s="6">
        <f t="shared" si="4"/>
        <v>0</v>
      </c>
      <c r="C336" s="6"/>
    </row>
    <row r="337" spans="1:3" x14ac:dyDescent="0.25">
      <c r="A337" s="6">
        <v>284</v>
      </c>
      <c r="B337" s="6">
        <f t="shared" si="4"/>
        <v>0</v>
      </c>
      <c r="C337" s="6"/>
    </row>
    <row r="338" spans="1:3" x14ac:dyDescent="0.25">
      <c r="A338" s="6">
        <v>285</v>
      </c>
      <c r="B338" s="6">
        <f t="shared" si="4"/>
        <v>0</v>
      </c>
      <c r="C338" s="6"/>
    </row>
    <row r="339" spans="1:3" x14ac:dyDescent="0.25">
      <c r="A339" s="6">
        <v>286</v>
      </c>
      <c r="B339" s="6">
        <f t="shared" si="4"/>
        <v>0</v>
      </c>
      <c r="C339" s="6"/>
    </row>
    <row r="340" spans="1:3" x14ac:dyDescent="0.25">
      <c r="A340" s="6">
        <v>287</v>
      </c>
      <c r="B340" s="6">
        <f t="shared" si="4"/>
        <v>0</v>
      </c>
      <c r="C340" s="6"/>
    </row>
    <row r="341" spans="1:3" x14ac:dyDescent="0.25">
      <c r="A341" s="6">
        <v>288</v>
      </c>
      <c r="B341" s="6">
        <f t="shared" si="4"/>
        <v>0</v>
      </c>
      <c r="C341" s="6"/>
    </row>
    <row r="342" spans="1:3" x14ac:dyDescent="0.25">
      <c r="A342" s="6">
        <v>289</v>
      </c>
      <c r="B342" s="6">
        <f t="shared" si="4"/>
        <v>0</v>
      </c>
      <c r="C342" s="6"/>
    </row>
    <row r="343" spans="1:3" x14ac:dyDescent="0.25">
      <c r="A343" s="6">
        <v>290</v>
      </c>
      <c r="B343" s="6">
        <f t="shared" si="4"/>
        <v>0</v>
      </c>
      <c r="C343" s="6"/>
    </row>
    <row r="344" spans="1:3" x14ac:dyDescent="0.25">
      <c r="A344" s="6">
        <v>291</v>
      </c>
      <c r="B344" s="6">
        <f t="shared" si="4"/>
        <v>0</v>
      </c>
      <c r="C344" s="6"/>
    </row>
    <row r="345" spans="1:3" x14ac:dyDescent="0.25">
      <c r="A345" s="6">
        <v>292</v>
      </c>
      <c r="B345" s="6">
        <f t="shared" si="4"/>
        <v>0</v>
      </c>
      <c r="C345" s="6"/>
    </row>
    <row r="346" spans="1:3" x14ac:dyDescent="0.25">
      <c r="A346" s="6">
        <v>293</v>
      </c>
      <c r="B346" s="6">
        <f t="shared" si="4"/>
        <v>0</v>
      </c>
      <c r="C346" s="6"/>
    </row>
    <row r="347" spans="1:3" x14ac:dyDescent="0.25">
      <c r="A347" s="6">
        <v>294</v>
      </c>
      <c r="B347" s="6">
        <f t="shared" si="4"/>
        <v>0</v>
      </c>
      <c r="C347" s="6"/>
    </row>
    <row r="348" spans="1:3" x14ac:dyDescent="0.25">
      <c r="A348" s="6">
        <v>295</v>
      </c>
      <c r="B348" s="6">
        <f t="shared" si="4"/>
        <v>0</v>
      </c>
      <c r="C348" s="6"/>
    </row>
    <row r="349" spans="1:3" x14ac:dyDescent="0.25">
      <c r="A349" s="6">
        <v>296</v>
      </c>
      <c r="B349" s="6">
        <f t="shared" si="4"/>
        <v>0</v>
      </c>
      <c r="C349" s="6"/>
    </row>
    <row r="350" spans="1:3" x14ac:dyDescent="0.25">
      <c r="A350" s="6">
        <v>297</v>
      </c>
      <c r="B350" s="6">
        <f t="shared" si="4"/>
        <v>0</v>
      </c>
      <c r="C350" s="6"/>
    </row>
    <row r="351" spans="1:3" x14ac:dyDescent="0.25">
      <c r="A351" s="6">
        <v>298</v>
      </c>
      <c r="B351" s="6">
        <f t="shared" si="4"/>
        <v>0</v>
      </c>
      <c r="C351" s="6"/>
    </row>
    <row r="352" spans="1:3" x14ac:dyDescent="0.25">
      <c r="A352" s="6">
        <v>299</v>
      </c>
      <c r="B352" s="6">
        <f t="shared" si="4"/>
        <v>0</v>
      </c>
      <c r="C352" s="6"/>
    </row>
    <row r="353" spans="1:3" x14ac:dyDescent="0.25">
      <c r="A353" s="6">
        <v>300</v>
      </c>
      <c r="B353" s="6">
        <f t="shared" si="4"/>
        <v>0</v>
      </c>
      <c r="C353" s="6"/>
    </row>
    <row r="354" spans="1:3" x14ac:dyDescent="0.25">
      <c r="A354" s="6">
        <v>301</v>
      </c>
      <c r="B354" s="6">
        <f t="shared" si="4"/>
        <v>0</v>
      </c>
      <c r="C354" s="6"/>
    </row>
    <row r="355" spans="1:3" x14ac:dyDescent="0.25">
      <c r="A355" s="6">
        <v>302</v>
      </c>
      <c r="B355" s="6">
        <f t="shared" si="4"/>
        <v>0</v>
      </c>
      <c r="C355" s="6"/>
    </row>
    <row r="356" spans="1:3" x14ac:dyDescent="0.25">
      <c r="A356" s="6">
        <v>303</v>
      </c>
      <c r="B356" s="6">
        <f t="shared" si="4"/>
        <v>0</v>
      </c>
      <c r="C356" s="6"/>
    </row>
    <row r="357" spans="1:3" x14ac:dyDescent="0.25">
      <c r="A357" s="6">
        <v>304</v>
      </c>
      <c r="B357" s="6">
        <f t="shared" si="4"/>
        <v>0</v>
      </c>
      <c r="C357" s="6"/>
    </row>
    <row r="358" spans="1:3" x14ac:dyDescent="0.25">
      <c r="A358" s="6">
        <v>305</v>
      </c>
      <c r="B358" s="6">
        <f t="shared" si="4"/>
        <v>0</v>
      </c>
      <c r="C358" s="6"/>
    </row>
    <row r="359" spans="1:3" x14ac:dyDescent="0.25">
      <c r="A359" s="6">
        <v>306</v>
      </c>
      <c r="B359" s="6">
        <f t="shared" si="4"/>
        <v>0</v>
      </c>
      <c r="C359" s="6"/>
    </row>
    <row r="360" spans="1:3" x14ac:dyDescent="0.25">
      <c r="A360" s="6">
        <v>307</v>
      </c>
      <c r="B360" s="6">
        <f t="shared" si="4"/>
        <v>0</v>
      </c>
      <c r="C360" s="6"/>
    </row>
    <row r="361" spans="1:3" x14ac:dyDescent="0.25">
      <c r="A361" s="6">
        <v>308</v>
      </c>
      <c r="B361" s="6">
        <f t="shared" si="4"/>
        <v>0</v>
      </c>
      <c r="C361" s="6"/>
    </row>
    <row r="362" spans="1:3" x14ac:dyDescent="0.25">
      <c r="A362" s="6">
        <v>309</v>
      </c>
      <c r="B362" s="6">
        <f t="shared" si="4"/>
        <v>0</v>
      </c>
      <c r="C362" s="6"/>
    </row>
    <row r="363" spans="1:3" x14ac:dyDescent="0.25">
      <c r="A363" s="6">
        <v>310</v>
      </c>
      <c r="B363" s="6">
        <f t="shared" si="4"/>
        <v>0</v>
      </c>
      <c r="C363" s="6"/>
    </row>
    <row r="364" spans="1:3" x14ac:dyDescent="0.25">
      <c r="A364" s="6">
        <v>311</v>
      </c>
      <c r="B364" s="6">
        <f t="shared" si="4"/>
        <v>0</v>
      </c>
      <c r="C364" s="6"/>
    </row>
    <row r="365" spans="1:3" x14ac:dyDescent="0.25">
      <c r="A365" s="6">
        <v>312</v>
      </c>
      <c r="B365" s="6">
        <f t="shared" si="4"/>
        <v>0</v>
      </c>
      <c r="C365" s="6"/>
    </row>
    <row r="366" spans="1:3" x14ac:dyDescent="0.25">
      <c r="A366" s="6">
        <v>313</v>
      </c>
      <c r="B366" s="6">
        <f t="shared" si="4"/>
        <v>0</v>
      </c>
      <c r="C366" s="6"/>
    </row>
    <row r="367" spans="1:3" x14ac:dyDescent="0.25">
      <c r="A367" s="6">
        <v>314</v>
      </c>
      <c r="B367" s="6">
        <f t="shared" si="4"/>
        <v>0</v>
      </c>
      <c r="C367" s="6"/>
    </row>
    <row r="368" spans="1:3" x14ac:dyDescent="0.25">
      <c r="A368" s="6">
        <v>315</v>
      </c>
      <c r="B368" s="6">
        <f t="shared" si="4"/>
        <v>0</v>
      </c>
      <c r="C368" s="6"/>
    </row>
    <row r="369" spans="1:3" x14ac:dyDescent="0.25">
      <c r="A369" s="6">
        <v>316</v>
      </c>
      <c r="B369" s="6">
        <f t="shared" si="4"/>
        <v>0</v>
      </c>
      <c r="C369" s="6"/>
    </row>
    <row r="370" spans="1:3" x14ac:dyDescent="0.25">
      <c r="A370" s="6">
        <v>317</v>
      </c>
      <c r="B370" s="6">
        <f t="shared" si="4"/>
        <v>0</v>
      </c>
      <c r="C370" s="6"/>
    </row>
    <row r="371" spans="1:3" x14ac:dyDescent="0.25">
      <c r="A371" s="6">
        <v>318</v>
      </c>
      <c r="B371" s="6">
        <f t="shared" si="4"/>
        <v>0</v>
      </c>
      <c r="C371" s="6"/>
    </row>
    <row r="372" spans="1:3" x14ac:dyDescent="0.25">
      <c r="A372" s="6">
        <v>319</v>
      </c>
      <c r="B372" s="6">
        <f t="shared" si="4"/>
        <v>0</v>
      </c>
      <c r="C372" s="6"/>
    </row>
    <row r="373" spans="1:3" x14ac:dyDescent="0.25">
      <c r="A373" s="6">
        <v>320</v>
      </c>
      <c r="B373" s="6">
        <f t="shared" si="4"/>
        <v>0</v>
      </c>
      <c r="C373" s="6"/>
    </row>
    <row r="374" spans="1:3" x14ac:dyDescent="0.25">
      <c r="A374" s="6">
        <v>321</v>
      </c>
      <c r="B374" s="6">
        <f t="shared" ref="B374:B437" si="5">_xlfn.POISSON.DIST(A374,$B$6,0)</f>
        <v>0</v>
      </c>
      <c r="C374" s="6"/>
    </row>
    <row r="375" spans="1:3" x14ac:dyDescent="0.25">
      <c r="A375" s="6">
        <v>322</v>
      </c>
      <c r="B375" s="6">
        <f t="shared" si="5"/>
        <v>0</v>
      </c>
      <c r="C375" s="6"/>
    </row>
    <row r="376" spans="1:3" x14ac:dyDescent="0.25">
      <c r="A376" s="6">
        <v>323</v>
      </c>
      <c r="B376" s="6">
        <f t="shared" si="5"/>
        <v>0</v>
      </c>
      <c r="C376" s="6"/>
    </row>
    <row r="377" spans="1:3" x14ac:dyDescent="0.25">
      <c r="A377" s="6">
        <v>324</v>
      </c>
      <c r="B377" s="6">
        <f t="shared" si="5"/>
        <v>0</v>
      </c>
      <c r="C377" s="6"/>
    </row>
    <row r="378" spans="1:3" x14ac:dyDescent="0.25">
      <c r="A378" s="6">
        <v>325</v>
      </c>
      <c r="B378" s="6">
        <f t="shared" si="5"/>
        <v>0</v>
      </c>
      <c r="C378" s="6"/>
    </row>
    <row r="379" spans="1:3" x14ac:dyDescent="0.25">
      <c r="A379" s="6">
        <v>326</v>
      </c>
      <c r="B379" s="6">
        <f t="shared" si="5"/>
        <v>0</v>
      </c>
      <c r="C379" s="6"/>
    </row>
    <row r="380" spans="1:3" x14ac:dyDescent="0.25">
      <c r="A380" s="6">
        <v>327</v>
      </c>
      <c r="B380" s="6">
        <f t="shared" si="5"/>
        <v>0</v>
      </c>
      <c r="C380" s="6"/>
    </row>
    <row r="381" spans="1:3" x14ac:dyDescent="0.25">
      <c r="A381" s="6">
        <v>328</v>
      </c>
      <c r="B381" s="6">
        <f t="shared" si="5"/>
        <v>0</v>
      </c>
      <c r="C381" s="6"/>
    </row>
    <row r="382" spans="1:3" x14ac:dyDescent="0.25">
      <c r="A382" s="6">
        <v>329</v>
      </c>
      <c r="B382" s="6">
        <f t="shared" si="5"/>
        <v>0</v>
      </c>
      <c r="C382" s="6"/>
    </row>
    <row r="383" spans="1:3" x14ac:dyDescent="0.25">
      <c r="A383" s="6">
        <v>330</v>
      </c>
      <c r="B383" s="6">
        <f t="shared" si="5"/>
        <v>0</v>
      </c>
      <c r="C383" s="6"/>
    </row>
    <row r="384" spans="1:3" x14ac:dyDescent="0.25">
      <c r="A384" s="6">
        <v>331</v>
      </c>
      <c r="B384" s="6">
        <f t="shared" si="5"/>
        <v>0</v>
      </c>
      <c r="C384" s="6"/>
    </row>
    <row r="385" spans="1:3" x14ac:dyDescent="0.25">
      <c r="A385" s="6">
        <v>332</v>
      </c>
      <c r="B385" s="6">
        <f t="shared" si="5"/>
        <v>0</v>
      </c>
      <c r="C385" s="6"/>
    </row>
    <row r="386" spans="1:3" x14ac:dyDescent="0.25">
      <c r="A386" s="6">
        <v>333</v>
      </c>
      <c r="B386" s="6">
        <f t="shared" si="5"/>
        <v>0</v>
      </c>
      <c r="C386" s="6"/>
    </row>
    <row r="387" spans="1:3" x14ac:dyDescent="0.25">
      <c r="A387" s="6">
        <v>334</v>
      </c>
      <c r="B387" s="6">
        <f t="shared" si="5"/>
        <v>0</v>
      </c>
      <c r="C387" s="6"/>
    </row>
    <row r="388" spans="1:3" x14ac:dyDescent="0.25">
      <c r="A388" s="6">
        <v>335</v>
      </c>
      <c r="B388" s="6">
        <f t="shared" si="5"/>
        <v>0</v>
      </c>
      <c r="C388" s="6"/>
    </row>
    <row r="389" spans="1:3" x14ac:dyDescent="0.25">
      <c r="A389" s="6">
        <v>336</v>
      </c>
      <c r="B389" s="6">
        <f t="shared" si="5"/>
        <v>0</v>
      </c>
      <c r="C389" s="6"/>
    </row>
    <row r="390" spans="1:3" x14ac:dyDescent="0.25">
      <c r="A390" s="6">
        <v>337</v>
      </c>
      <c r="B390" s="6">
        <f t="shared" si="5"/>
        <v>0</v>
      </c>
      <c r="C390" s="6"/>
    </row>
    <row r="391" spans="1:3" x14ac:dyDescent="0.25">
      <c r="A391" s="6">
        <v>338</v>
      </c>
      <c r="B391" s="6">
        <f t="shared" si="5"/>
        <v>0</v>
      </c>
      <c r="C391" s="6"/>
    </row>
    <row r="392" spans="1:3" x14ac:dyDescent="0.25">
      <c r="A392" s="6">
        <v>339</v>
      </c>
      <c r="B392" s="6">
        <f t="shared" si="5"/>
        <v>0</v>
      </c>
      <c r="C392" s="6"/>
    </row>
    <row r="393" spans="1:3" x14ac:dyDescent="0.25">
      <c r="A393" s="6">
        <v>340</v>
      </c>
      <c r="B393" s="6">
        <f t="shared" si="5"/>
        <v>0</v>
      </c>
      <c r="C393" s="6"/>
    </row>
    <row r="394" spans="1:3" x14ac:dyDescent="0.25">
      <c r="A394" s="6">
        <v>341</v>
      </c>
      <c r="B394" s="6">
        <f t="shared" si="5"/>
        <v>0</v>
      </c>
      <c r="C394" s="6"/>
    </row>
    <row r="395" spans="1:3" x14ac:dyDescent="0.25">
      <c r="A395" s="6">
        <v>342</v>
      </c>
      <c r="B395" s="6">
        <f t="shared" si="5"/>
        <v>0</v>
      </c>
      <c r="C395" s="6"/>
    </row>
    <row r="396" spans="1:3" x14ac:dyDescent="0.25">
      <c r="A396" s="6">
        <v>343</v>
      </c>
      <c r="B396" s="6">
        <f t="shared" si="5"/>
        <v>0</v>
      </c>
      <c r="C396" s="6"/>
    </row>
    <row r="397" spans="1:3" x14ac:dyDescent="0.25">
      <c r="A397" s="6">
        <v>344</v>
      </c>
      <c r="B397" s="6">
        <f t="shared" si="5"/>
        <v>0</v>
      </c>
      <c r="C397" s="6"/>
    </row>
    <row r="398" spans="1:3" x14ac:dyDescent="0.25">
      <c r="A398" s="6">
        <v>345</v>
      </c>
      <c r="B398" s="6">
        <f t="shared" si="5"/>
        <v>0</v>
      </c>
      <c r="C398" s="6"/>
    </row>
    <row r="399" spans="1:3" x14ac:dyDescent="0.25">
      <c r="A399" s="6">
        <v>346</v>
      </c>
      <c r="B399" s="6">
        <f t="shared" si="5"/>
        <v>0</v>
      </c>
      <c r="C399" s="6"/>
    </row>
    <row r="400" spans="1:3" x14ac:dyDescent="0.25">
      <c r="A400" s="6">
        <v>347</v>
      </c>
      <c r="B400" s="6">
        <f t="shared" si="5"/>
        <v>0</v>
      </c>
      <c r="C400" s="6"/>
    </row>
    <row r="401" spans="1:3" x14ac:dyDescent="0.25">
      <c r="A401" s="6">
        <v>348</v>
      </c>
      <c r="B401" s="6">
        <f t="shared" si="5"/>
        <v>0</v>
      </c>
      <c r="C401" s="6"/>
    </row>
    <row r="402" spans="1:3" x14ac:dyDescent="0.25">
      <c r="A402" s="6">
        <v>349</v>
      </c>
      <c r="B402" s="6">
        <f t="shared" si="5"/>
        <v>0</v>
      </c>
      <c r="C402" s="6"/>
    </row>
    <row r="403" spans="1:3" x14ac:dyDescent="0.25">
      <c r="A403" s="6">
        <v>350</v>
      </c>
      <c r="B403" s="6">
        <f t="shared" si="5"/>
        <v>0</v>
      </c>
      <c r="C403" s="6"/>
    </row>
    <row r="404" spans="1:3" x14ac:dyDescent="0.25">
      <c r="A404" s="6">
        <v>351</v>
      </c>
      <c r="B404" s="6">
        <f t="shared" si="5"/>
        <v>0</v>
      </c>
      <c r="C404" s="6"/>
    </row>
    <row r="405" spans="1:3" x14ac:dyDescent="0.25">
      <c r="A405" s="6">
        <v>352</v>
      </c>
      <c r="B405" s="6">
        <f t="shared" si="5"/>
        <v>0</v>
      </c>
      <c r="C405" s="6"/>
    </row>
    <row r="406" spans="1:3" x14ac:dyDescent="0.25">
      <c r="A406" s="6">
        <v>353</v>
      </c>
      <c r="B406" s="6">
        <f t="shared" si="5"/>
        <v>0</v>
      </c>
      <c r="C406" s="6"/>
    </row>
    <row r="407" spans="1:3" x14ac:dyDescent="0.25">
      <c r="A407" s="6">
        <v>354</v>
      </c>
      <c r="B407" s="6">
        <f t="shared" si="5"/>
        <v>0</v>
      </c>
      <c r="C407" s="6"/>
    </row>
    <row r="408" spans="1:3" x14ac:dyDescent="0.25">
      <c r="A408" s="6">
        <v>355</v>
      </c>
      <c r="B408" s="6">
        <f t="shared" si="5"/>
        <v>0</v>
      </c>
      <c r="C408" s="6"/>
    </row>
    <row r="409" spans="1:3" x14ac:dyDescent="0.25">
      <c r="A409" s="6">
        <v>356</v>
      </c>
      <c r="B409" s="6">
        <f t="shared" si="5"/>
        <v>0</v>
      </c>
      <c r="C409" s="6"/>
    </row>
    <row r="410" spans="1:3" x14ac:dyDescent="0.25">
      <c r="A410" s="6">
        <v>357</v>
      </c>
      <c r="B410" s="6">
        <f t="shared" si="5"/>
        <v>0</v>
      </c>
      <c r="C410" s="6"/>
    </row>
    <row r="411" spans="1:3" x14ac:dyDescent="0.25">
      <c r="A411" s="6">
        <v>358</v>
      </c>
      <c r="B411" s="6">
        <f t="shared" si="5"/>
        <v>0</v>
      </c>
      <c r="C411" s="6"/>
    </row>
    <row r="412" spans="1:3" x14ac:dyDescent="0.25">
      <c r="A412" s="6">
        <v>359</v>
      </c>
      <c r="B412" s="6">
        <f t="shared" si="5"/>
        <v>0</v>
      </c>
      <c r="C412" s="6"/>
    </row>
    <row r="413" spans="1:3" x14ac:dyDescent="0.25">
      <c r="A413" s="6">
        <v>360</v>
      </c>
      <c r="B413" s="6">
        <f t="shared" si="5"/>
        <v>0</v>
      </c>
      <c r="C413" s="6"/>
    </row>
    <row r="414" spans="1:3" x14ac:dyDescent="0.25">
      <c r="A414" s="6">
        <v>361</v>
      </c>
      <c r="B414" s="6">
        <f t="shared" si="5"/>
        <v>0</v>
      </c>
      <c r="C414" s="6"/>
    </row>
    <row r="415" spans="1:3" x14ac:dyDescent="0.25">
      <c r="A415" s="6">
        <v>362</v>
      </c>
      <c r="B415" s="6">
        <f t="shared" si="5"/>
        <v>0</v>
      </c>
      <c r="C415" s="6"/>
    </row>
    <row r="416" spans="1:3" x14ac:dyDescent="0.25">
      <c r="A416" s="6">
        <v>363</v>
      </c>
      <c r="B416" s="6">
        <f t="shared" si="5"/>
        <v>0</v>
      </c>
      <c r="C416" s="6"/>
    </row>
    <row r="417" spans="1:3" x14ac:dyDescent="0.25">
      <c r="A417" s="6">
        <v>364</v>
      </c>
      <c r="B417" s="6">
        <f t="shared" si="5"/>
        <v>0</v>
      </c>
      <c r="C417" s="6"/>
    </row>
    <row r="418" spans="1:3" x14ac:dyDescent="0.25">
      <c r="A418" s="6">
        <v>365</v>
      </c>
      <c r="B418" s="6">
        <f t="shared" si="5"/>
        <v>0</v>
      </c>
      <c r="C418" s="6"/>
    </row>
    <row r="419" spans="1:3" x14ac:dyDescent="0.25">
      <c r="A419" s="6">
        <v>366</v>
      </c>
      <c r="B419" s="6">
        <f t="shared" si="5"/>
        <v>0</v>
      </c>
      <c r="C419" s="6"/>
    </row>
    <row r="420" spans="1:3" x14ac:dyDescent="0.25">
      <c r="A420" s="6">
        <v>367</v>
      </c>
      <c r="B420" s="6">
        <f t="shared" si="5"/>
        <v>0</v>
      </c>
      <c r="C420" s="6"/>
    </row>
    <row r="421" spans="1:3" x14ac:dyDescent="0.25">
      <c r="A421" s="6">
        <v>368</v>
      </c>
      <c r="B421" s="6">
        <f t="shared" si="5"/>
        <v>0</v>
      </c>
      <c r="C421" s="6"/>
    </row>
    <row r="422" spans="1:3" x14ac:dyDescent="0.25">
      <c r="A422" s="6">
        <v>369</v>
      </c>
      <c r="B422" s="6">
        <f t="shared" si="5"/>
        <v>0</v>
      </c>
      <c r="C422" s="6"/>
    </row>
    <row r="423" spans="1:3" x14ac:dyDescent="0.25">
      <c r="A423" s="6">
        <v>370</v>
      </c>
      <c r="B423" s="6">
        <f t="shared" si="5"/>
        <v>0</v>
      </c>
      <c r="C423" s="6"/>
    </row>
    <row r="424" spans="1:3" x14ac:dyDescent="0.25">
      <c r="A424" s="6">
        <v>371</v>
      </c>
      <c r="B424" s="6">
        <f t="shared" si="5"/>
        <v>0</v>
      </c>
      <c r="C424" s="6"/>
    </row>
    <row r="425" spans="1:3" x14ac:dyDescent="0.25">
      <c r="A425" s="6">
        <v>372</v>
      </c>
      <c r="B425" s="6">
        <f t="shared" si="5"/>
        <v>0</v>
      </c>
      <c r="C425" s="6"/>
    </row>
    <row r="426" spans="1:3" x14ac:dyDescent="0.25">
      <c r="A426" s="6">
        <v>373</v>
      </c>
      <c r="B426" s="6">
        <f t="shared" si="5"/>
        <v>0</v>
      </c>
      <c r="C426" s="6"/>
    </row>
    <row r="427" spans="1:3" x14ac:dyDescent="0.25">
      <c r="A427" s="6">
        <v>374</v>
      </c>
      <c r="B427" s="6">
        <f t="shared" si="5"/>
        <v>0</v>
      </c>
      <c r="C427" s="6"/>
    </row>
    <row r="428" spans="1:3" x14ac:dyDescent="0.25">
      <c r="A428" s="6">
        <v>375</v>
      </c>
      <c r="B428" s="6">
        <f t="shared" si="5"/>
        <v>0</v>
      </c>
      <c r="C428" s="6"/>
    </row>
    <row r="429" spans="1:3" x14ac:dyDescent="0.25">
      <c r="A429" s="6">
        <v>376</v>
      </c>
      <c r="B429" s="6">
        <f t="shared" si="5"/>
        <v>0</v>
      </c>
      <c r="C429" s="6"/>
    </row>
    <row r="430" spans="1:3" x14ac:dyDescent="0.25">
      <c r="A430" s="6">
        <v>377</v>
      </c>
      <c r="B430" s="6">
        <f t="shared" si="5"/>
        <v>0</v>
      </c>
      <c r="C430" s="6"/>
    </row>
    <row r="431" spans="1:3" x14ac:dyDescent="0.25">
      <c r="A431" s="6">
        <v>378</v>
      </c>
      <c r="B431" s="6">
        <f t="shared" si="5"/>
        <v>0</v>
      </c>
      <c r="C431" s="6"/>
    </row>
    <row r="432" spans="1:3" x14ac:dyDescent="0.25">
      <c r="A432" s="6">
        <v>379</v>
      </c>
      <c r="B432" s="6">
        <f t="shared" si="5"/>
        <v>0</v>
      </c>
      <c r="C432" s="6"/>
    </row>
    <row r="433" spans="1:3" x14ac:dyDescent="0.25">
      <c r="A433" s="6">
        <v>380</v>
      </c>
      <c r="B433" s="6">
        <f t="shared" si="5"/>
        <v>0</v>
      </c>
      <c r="C433" s="6"/>
    </row>
    <row r="434" spans="1:3" x14ac:dyDescent="0.25">
      <c r="A434" s="6">
        <v>381</v>
      </c>
      <c r="B434" s="6">
        <f t="shared" si="5"/>
        <v>0</v>
      </c>
      <c r="C434" s="6"/>
    </row>
    <row r="435" spans="1:3" x14ac:dyDescent="0.25">
      <c r="A435" s="6">
        <v>382</v>
      </c>
      <c r="B435" s="6">
        <f t="shared" si="5"/>
        <v>0</v>
      </c>
      <c r="C435" s="6"/>
    </row>
    <row r="436" spans="1:3" x14ac:dyDescent="0.25">
      <c r="A436" s="6">
        <v>383</v>
      </c>
      <c r="B436" s="6">
        <f t="shared" si="5"/>
        <v>0</v>
      </c>
      <c r="C436" s="6"/>
    </row>
    <row r="437" spans="1:3" x14ac:dyDescent="0.25">
      <c r="A437" s="6">
        <v>384</v>
      </c>
      <c r="B437" s="6">
        <f t="shared" si="5"/>
        <v>0</v>
      </c>
      <c r="C437" s="6"/>
    </row>
    <row r="438" spans="1:3" x14ac:dyDescent="0.25">
      <c r="A438" s="6">
        <v>385</v>
      </c>
      <c r="B438" s="6">
        <f t="shared" ref="B438:B453" si="6">_xlfn.POISSON.DIST(A438,$B$6,0)</f>
        <v>0</v>
      </c>
      <c r="C438" s="6"/>
    </row>
    <row r="439" spans="1:3" x14ac:dyDescent="0.25">
      <c r="A439" s="6">
        <v>386</v>
      </c>
      <c r="B439" s="6">
        <f t="shared" si="6"/>
        <v>0</v>
      </c>
      <c r="C439" s="6"/>
    </row>
    <row r="440" spans="1:3" x14ac:dyDescent="0.25">
      <c r="A440" s="6">
        <v>387</v>
      </c>
      <c r="B440" s="6">
        <f t="shared" si="6"/>
        <v>0</v>
      </c>
      <c r="C440" s="6"/>
    </row>
    <row r="441" spans="1:3" x14ac:dyDescent="0.25">
      <c r="A441" s="6">
        <v>388</v>
      </c>
      <c r="B441" s="6">
        <f t="shared" si="6"/>
        <v>0</v>
      </c>
      <c r="C441" s="6"/>
    </row>
    <row r="442" spans="1:3" x14ac:dyDescent="0.25">
      <c r="A442" s="6">
        <v>389</v>
      </c>
      <c r="B442" s="6">
        <f t="shared" si="6"/>
        <v>0</v>
      </c>
      <c r="C442" s="6"/>
    </row>
    <row r="443" spans="1:3" x14ac:dyDescent="0.25">
      <c r="A443" s="6">
        <v>390</v>
      </c>
      <c r="B443" s="6">
        <f t="shared" si="6"/>
        <v>0</v>
      </c>
      <c r="C443" s="6"/>
    </row>
    <row r="444" spans="1:3" x14ac:dyDescent="0.25">
      <c r="A444" s="6">
        <v>391</v>
      </c>
      <c r="B444" s="6">
        <f t="shared" si="6"/>
        <v>0</v>
      </c>
      <c r="C444" s="6"/>
    </row>
    <row r="445" spans="1:3" x14ac:dyDescent="0.25">
      <c r="A445" s="6">
        <v>392</v>
      </c>
      <c r="B445" s="6">
        <f t="shared" si="6"/>
        <v>0</v>
      </c>
      <c r="C445" s="6"/>
    </row>
    <row r="446" spans="1:3" x14ac:dyDescent="0.25">
      <c r="A446" s="6">
        <v>393</v>
      </c>
      <c r="B446" s="6">
        <f t="shared" si="6"/>
        <v>0</v>
      </c>
      <c r="C446" s="6"/>
    </row>
    <row r="447" spans="1:3" x14ac:dyDescent="0.25">
      <c r="A447" s="6">
        <v>394</v>
      </c>
      <c r="B447" s="6">
        <f t="shared" si="6"/>
        <v>0</v>
      </c>
      <c r="C447" s="6"/>
    </row>
    <row r="448" spans="1:3" x14ac:dyDescent="0.25">
      <c r="A448" s="6">
        <v>395</v>
      </c>
      <c r="B448" s="6">
        <f t="shared" si="6"/>
        <v>0</v>
      </c>
      <c r="C448" s="6"/>
    </row>
    <row r="449" spans="1:3" x14ac:dyDescent="0.25">
      <c r="A449" s="6">
        <v>396</v>
      </c>
      <c r="B449" s="6">
        <f t="shared" si="6"/>
        <v>0</v>
      </c>
      <c r="C449" s="6"/>
    </row>
    <row r="450" spans="1:3" x14ac:dyDescent="0.25">
      <c r="A450" s="6">
        <v>397</v>
      </c>
      <c r="B450" s="6">
        <f t="shared" si="6"/>
        <v>0</v>
      </c>
      <c r="C450" s="6"/>
    </row>
    <row r="451" spans="1:3" x14ac:dyDescent="0.25">
      <c r="A451" s="6">
        <v>398</v>
      </c>
      <c r="B451" s="6">
        <f t="shared" si="6"/>
        <v>0</v>
      </c>
      <c r="C451" s="6"/>
    </row>
    <row r="452" spans="1:3" x14ac:dyDescent="0.25">
      <c r="A452" s="6">
        <v>399</v>
      </c>
      <c r="B452" s="6">
        <f t="shared" si="6"/>
        <v>0</v>
      </c>
      <c r="C452" s="6"/>
    </row>
    <row r="453" spans="1:3" x14ac:dyDescent="0.25">
      <c r="A453" s="6">
        <v>400</v>
      </c>
      <c r="B453" s="6">
        <f t="shared" si="6"/>
        <v>0</v>
      </c>
      <c r="C453" s="6"/>
    </row>
    <row r="454" spans="1:3" x14ac:dyDescent="0.25">
      <c r="A454" s="6"/>
      <c r="B454" s="6"/>
      <c r="C454" s="6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19050</xdr:rowOff>
                  </from>
                  <to>
                    <xdr:col>4</xdr:col>
                    <xdr:colOff>333375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54"/>
  <sheetViews>
    <sheetView showGridLines="0" showRowColHeaders="0" workbookViewId="0">
      <selection activeCell="D453" sqref="D453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9" ht="23.25" x14ac:dyDescent="0.35">
      <c r="A2" s="5" t="s">
        <v>24</v>
      </c>
    </row>
    <row r="3" spans="1:9" x14ac:dyDescent="0.25">
      <c r="A3" t="s">
        <v>21</v>
      </c>
      <c r="F3" t="s">
        <v>18</v>
      </c>
    </row>
    <row r="5" spans="1:9" x14ac:dyDescent="0.25">
      <c r="A5" s="2" t="s">
        <v>2</v>
      </c>
      <c r="F5" s="2" t="s">
        <v>2</v>
      </c>
      <c r="I5" s="6"/>
    </row>
    <row r="6" spans="1:9" x14ac:dyDescent="0.25">
      <c r="A6" s="1" t="s">
        <v>8</v>
      </c>
      <c r="B6" s="3">
        <f>D6</f>
        <v>50</v>
      </c>
      <c r="C6" s="6"/>
      <c r="D6" s="8">
        <v>50</v>
      </c>
      <c r="E6" s="6"/>
      <c r="F6" s="1" t="s">
        <v>19</v>
      </c>
      <c r="G6" s="3">
        <f>I6/100</f>
        <v>2.5</v>
      </c>
      <c r="I6" s="8">
        <v>250</v>
      </c>
    </row>
    <row r="7" spans="1:9" x14ac:dyDescent="0.25">
      <c r="A7" s="1" t="s">
        <v>22</v>
      </c>
      <c r="B7" s="10">
        <f>D7/1000</f>
        <v>0.05</v>
      </c>
      <c r="C7" s="6"/>
      <c r="D7" s="8">
        <v>50</v>
      </c>
      <c r="E7" s="6"/>
    </row>
    <row r="52" spans="1:3" x14ac:dyDescent="0.25">
      <c r="A52" s="6" t="s">
        <v>5</v>
      </c>
      <c r="B52" s="6" t="str">
        <f>"Bi("&amp;$B$6&amp;"; "&amp;$B$7&amp;")"</f>
        <v>Bi(50; 0,05)</v>
      </c>
      <c r="C52" s="6" t="str">
        <f>"Po ("&amp;$G$6&amp;")"</f>
        <v>Po (2,5)</v>
      </c>
    </row>
    <row r="53" spans="1:3" x14ac:dyDescent="0.25">
      <c r="A53" s="6">
        <v>0</v>
      </c>
      <c r="B53" s="6">
        <f>_xlfn.BINOM.DIST(A53,$B$6,$B$7,0)</f>
        <v>7.6944975276713304E-2</v>
      </c>
      <c r="C53" s="6">
        <f>_xlfn.POISSON.DIST(A53,$G$6,0)</f>
        <v>8.20849986238988E-2</v>
      </c>
    </row>
    <row r="54" spans="1:3" x14ac:dyDescent="0.25">
      <c r="A54" s="6">
        <v>1</v>
      </c>
      <c r="B54" s="6">
        <f>_xlfn.BINOM.DIST(A54,$B$6,$B$7,0)</f>
        <v>0.20248677704398246</v>
      </c>
      <c r="C54" s="6">
        <f t="shared" ref="C54:C117" si="0">_xlfn.POISSON.DIST(A54,$G$6,0)</f>
        <v>0.20521249655974699</v>
      </c>
    </row>
    <row r="55" spans="1:3" x14ac:dyDescent="0.25">
      <c r="A55" s="6">
        <v>2</v>
      </c>
      <c r="B55" s="6">
        <f t="shared" ref="B55:B118" si="1">_xlfn.BINOM.DIST(A55,$B$6,$B$7,0)</f>
        <v>0.26110137039881948</v>
      </c>
      <c r="C55" s="6">
        <f t="shared" si="0"/>
        <v>0.25651562069968376</v>
      </c>
    </row>
    <row r="56" spans="1:3" x14ac:dyDescent="0.25">
      <c r="A56" s="6">
        <v>3</v>
      </c>
      <c r="B56" s="6">
        <f t="shared" si="1"/>
        <v>0.21987483823058479</v>
      </c>
      <c r="C56" s="6">
        <f t="shared" si="0"/>
        <v>0.21376301724973648</v>
      </c>
    </row>
    <row r="57" spans="1:3" x14ac:dyDescent="0.25">
      <c r="A57" s="6">
        <v>4</v>
      </c>
      <c r="B57" s="6">
        <f t="shared" si="1"/>
        <v>0.13597522890575633</v>
      </c>
      <c r="C57" s="6">
        <f t="shared" si="0"/>
        <v>0.13360188578108526</v>
      </c>
    </row>
    <row r="58" spans="1:3" x14ac:dyDescent="0.25">
      <c r="A58" s="6">
        <v>5</v>
      </c>
      <c r="B58" s="6">
        <f t="shared" si="1"/>
        <v>6.5840637154366277E-2</v>
      </c>
      <c r="C58" s="6">
        <f t="shared" si="0"/>
        <v>6.6800942890542642E-2</v>
      </c>
    </row>
    <row r="59" spans="1:3" x14ac:dyDescent="0.25">
      <c r="A59" s="6">
        <v>6</v>
      </c>
      <c r="B59" s="6">
        <f t="shared" si="1"/>
        <v>2.5989725192513E-2</v>
      </c>
      <c r="C59" s="6">
        <f t="shared" si="0"/>
        <v>2.783372620439278E-2</v>
      </c>
    </row>
    <row r="60" spans="1:3" x14ac:dyDescent="0.25">
      <c r="A60" s="6">
        <v>7</v>
      </c>
      <c r="B60" s="6">
        <f t="shared" si="1"/>
        <v>8.5981045749667119E-3</v>
      </c>
      <c r="C60" s="6">
        <f t="shared" si="0"/>
        <v>9.9406165015688587E-3</v>
      </c>
    </row>
    <row r="61" spans="1:3" x14ac:dyDescent="0.25">
      <c r="A61" s="6">
        <v>8</v>
      </c>
      <c r="B61" s="6">
        <f t="shared" si="1"/>
        <v>2.4323585310761071E-3</v>
      </c>
      <c r="C61" s="6">
        <f t="shared" si="0"/>
        <v>3.1064426567402647E-3</v>
      </c>
    </row>
    <row r="62" spans="1:3" x14ac:dyDescent="0.25">
      <c r="A62" s="6">
        <v>9</v>
      </c>
      <c r="B62" s="6">
        <f t="shared" si="1"/>
        <v>5.9742139359764091E-4</v>
      </c>
      <c r="C62" s="6">
        <f t="shared" si="0"/>
        <v>8.6290073798340724E-4</v>
      </c>
    </row>
    <row r="63" spans="1:3" x14ac:dyDescent="0.25">
      <c r="A63" s="6">
        <v>10</v>
      </c>
      <c r="B63" s="6">
        <f t="shared" si="1"/>
        <v>1.2891724809212235E-4</v>
      </c>
      <c r="C63" s="6">
        <f t="shared" si="0"/>
        <v>2.1572518449585165E-4</v>
      </c>
    </row>
    <row r="64" spans="1:3" x14ac:dyDescent="0.25">
      <c r="A64" s="6">
        <v>11</v>
      </c>
      <c r="B64" s="6">
        <f t="shared" si="1"/>
        <v>2.4673157529592746E-5</v>
      </c>
      <c r="C64" s="6">
        <f t="shared" si="0"/>
        <v>4.902845102178448E-5</v>
      </c>
    </row>
    <row r="65" spans="1:3" x14ac:dyDescent="0.25">
      <c r="A65" s="6">
        <v>12</v>
      </c>
      <c r="B65" s="6">
        <f t="shared" si="1"/>
        <v>4.2204085247987761E-6</v>
      </c>
      <c r="C65" s="6">
        <f t="shared" si="0"/>
        <v>1.0214260629538453E-5</v>
      </c>
    </row>
    <row r="66" spans="1:3" x14ac:dyDescent="0.25">
      <c r="A66" s="6">
        <v>13</v>
      </c>
      <c r="B66" s="6">
        <f t="shared" si="1"/>
        <v>6.4929361919981085E-7</v>
      </c>
      <c r="C66" s="6">
        <f t="shared" si="0"/>
        <v>1.9642808902958537E-6</v>
      </c>
    </row>
    <row r="67" spans="1:3" x14ac:dyDescent="0.25">
      <c r="A67" s="6">
        <v>14</v>
      </c>
      <c r="B67" s="6">
        <f t="shared" si="1"/>
        <v>9.0315277858620038E-8</v>
      </c>
      <c r="C67" s="6">
        <f t="shared" si="0"/>
        <v>3.507644446956873E-7</v>
      </c>
    </row>
    <row r="68" spans="1:3" x14ac:dyDescent="0.25">
      <c r="A68" s="6">
        <v>15</v>
      </c>
      <c r="B68" s="6">
        <f t="shared" si="1"/>
        <v>1.14082456242468E-8</v>
      </c>
      <c r="C68" s="6">
        <f t="shared" si="0"/>
        <v>5.8460740782614688E-8</v>
      </c>
    </row>
    <row r="69" spans="1:3" x14ac:dyDescent="0.25">
      <c r="A69" s="6">
        <v>16</v>
      </c>
      <c r="B69" s="6">
        <f t="shared" si="1"/>
        <v>1.3134493317389348E-9</v>
      </c>
      <c r="C69" s="6">
        <f t="shared" si="0"/>
        <v>9.1344907472835349E-9</v>
      </c>
    </row>
    <row r="70" spans="1:3" x14ac:dyDescent="0.25">
      <c r="A70" s="6">
        <v>17</v>
      </c>
      <c r="B70" s="6">
        <f t="shared" si="1"/>
        <v>1.3825782439357148E-10</v>
      </c>
      <c r="C70" s="6">
        <f t="shared" si="0"/>
        <v>1.343307462835813E-9</v>
      </c>
    </row>
    <row r="71" spans="1:3" x14ac:dyDescent="0.25">
      <c r="A71" s="6">
        <v>18</v>
      </c>
      <c r="B71" s="6">
        <f t="shared" si="1"/>
        <v>1.334066726604641E-11</v>
      </c>
      <c r="C71" s="6">
        <f t="shared" si="0"/>
        <v>1.8657048094941798E-10</v>
      </c>
    </row>
    <row r="72" spans="1:3" x14ac:dyDescent="0.25">
      <c r="A72" s="6">
        <v>19</v>
      </c>
      <c r="B72" s="6">
        <f t="shared" si="1"/>
        <v>1.1825522230290505E-12</v>
      </c>
      <c r="C72" s="6">
        <f t="shared" si="0"/>
        <v>2.4548747493344598E-11</v>
      </c>
    </row>
    <row r="73" spans="1:3" x14ac:dyDescent="0.25">
      <c r="A73" s="6">
        <v>20</v>
      </c>
      <c r="B73" s="6">
        <f t="shared" si="1"/>
        <v>9.647136556289626E-14</v>
      </c>
      <c r="C73" s="6">
        <f t="shared" si="0"/>
        <v>3.0685934366680759E-12</v>
      </c>
    </row>
    <row r="74" spans="1:3" x14ac:dyDescent="0.25">
      <c r="A74" s="6">
        <v>21</v>
      </c>
      <c r="B74" s="6">
        <f t="shared" si="1"/>
        <v>7.2534861325485928E-15</v>
      </c>
      <c r="C74" s="6">
        <f t="shared" si="0"/>
        <v>3.6530874246048446E-13</v>
      </c>
    </row>
    <row r="75" spans="1:3" x14ac:dyDescent="0.25">
      <c r="A75" s="6">
        <v>22</v>
      </c>
      <c r="B75" s="6">
        <f t="shared" si="1"/>
        <v>5.0323229149260399E-16</v>
      </c>
      <c r="C75" s="6">
        <f t="shared" si="0"/>
        <v>4.1512357097782152E-14</v>
      </c>
    </row>
    <row r="76" spans="1:3" x14ac:dyDescent="0.25">
      <c r="A76" s="6">
        <v>23</v>
      </c>
      <c r="B76" s="6">
        <f t="shared" si="1"/>
        <v>3.2243716617375066E-17</v>
      </c>
      <c r="C76" s="6">
        <f t="shared" si="0"/>
        <v>4.5122127280198261E-15</v>
      </c>
    </row>
    <row r="77" spans="1:3" x14ac:dyDescent="0.25">
      <c r="A77" s="6">
        <v>24</v>
      </c>
      <c r="B77" s="6">
        <f t="shared" si="1"/>
        <v>1.9091674312919461E-18</v>
      </c>
      <c r="C77" s="6">
        <f t="shared" si="0"/>
        <v>4.7002215916873328E-16</v>
      </c>
    </row>
    <row r="78" spans="1:3" x14ac:dyDescent="0.25">
      <c r="A78" s="6">
        <v>25</v>
      </c>
      <c r="B78" s="6">
        <f t="shared" si="1"/>
        <v>1.045017962391375E-19</v>
      </c>
      <c r="C78" s="6">
        <f t="shared" si="0"/>
        <v>4.7002215916872829E-17</v>
      </c>
    </row>
    <row r="79" spans="1:3" x14ac:dyDescent="0.25">
      <c r="A79" s="6">
        <v>26</v>
      </c>
      <c r="B79" s="6">
        <f t="shared" si="1"/>
        <v>5.2885524412519496E-21</v>
      </c>
      <c r="C79" s="6">
        <f t="shared" si="0"/>
        <v>4.5194438381608852E-18</v>
      </c>
    </row>
    <row r="80" spans="1:3" x14ac:dyDescent="0.25">
      <c r="A80" s="6">
        <v>27</v>
      </c>
      <c r="B80" s="6">
        <f t="shared" si="1"/>
        <v>2.4741765807026738E-22</v>
      </c>
      <c r="C80" s="6">
        <f t="shared" si="0"/>
        <v>4.1846702205193393E-19</v>
      </c>
    </row>
    <row r="81" spans="1:3" x14ac:dyDescent="0.25">
      <c r="A81" s="6">
        <v>28</v>
      </c>
      <c r="B81" s="6">
        <f t="shared" si="1"/>
        <v>1.0696628074466497E-23</v>
      </c>
      <c r="C81" s="6">
        <f t="shared" si="0"/>
        <v>3.7363126968922866E-20</v>
      </c>
    </row>
    <row r="82" spans="1:3" x14ac:dyDescent="0.25">
      <c r="A82" s="6">
        <v>29</v>
      </c>
      <c r="B82" s="6">
        <f t="shared" si="1"/>
        <v>4.2708859825455772E-25</v>
      </c>
      <c r="C82" s="6">
        <f t="shared" si="0"/>
        <v>3.2209592214588265E-21</v>
      </c>
    </row>
    <row r="83" spans="1:3" x14ac:dyDescent="0.25">
      <c r="A83" s="6">
        <v>30</v>
      </c>
      <c r="B83" s="6">
        <f t="shared" si="1"/>
        <v>1.573484309358903E-26</v>
      </c>
      <c r="C83" s="6">
        <f t="shared" si="0"/>
        <v>2.6841326845490395E-22</v>
      </c>
    </row>
    <row r="84" spans="1:3" x14ac:dyDescent="0.25">
      <c r="A84" s="6">
        <v>31</v>
      </c>
      <c r="B84" s="6">
        <f t="shared" si="1"/>
        <v>5.3429008806753352E-28</v>
      </c>
      <c r="C84" s="6">
        <f t="shared" si="0"/>
        <v>2.1646231327008353E-23</v>
      </c>
    </row>
    <row r="85" spans="1:3" x14ac:dyDescent="0.25">
      <c r="A85" s="6">
        <v>32</v>
      </c>
      <c r="B85" s="6">
        <f t="shared" si="1"/>
        <v>1.6696565252110582E-29</v>
      </c>
      <c r="C85" s="6">
        <f t="shared" si="0"/>
        <v>1.691111822422531E-24</v>
      </c>
    </row>
    <row r="86" spans="1:3" x14ac:dyDescent="0.25">
      <c r="A86" s="6">
        <v>33</v>
      </c>
      <c r="B86" s="6">
        <f t="shared" si="1"/>
        <v>4.7932723211800249E-31</v>
      </c>
      <c r="C86" s="6">
        <f t="shared" si="0"/>
        <v>1.2811453200170596E-25</v>
      </c>
    </row>
    <row r="87" spans="1:3" x14ac:dyDescent="0.25">
      <c r="A87" s="6">
        <v>34</v>
      </c>
      <c r="B87" s="6">
        <f t="shared" si="1"/>
        <v>1.2613874529420912E-32</v>
      </c>
      <c r="C87" s="6">
        <f t="shared" si="0"/>
        <v>9.4201861765959833E-27</v>
      </c>
    </row>
    <row r="88" spans="1:3" x14ac:dyDescent="0.25">
      <c r="A88" s="6">
        <v>35</v>
      </c>
      <c r="B88" s="6">
        <f t="shared" si="1"/>
        <v>3.0349171800111368E-34</v>
      </c>
      <c r="C88" s="6">
        <f t="shared" si="0"/>
        <v>6.7287044118543681E-28</v>
      </c>
    </row>
    <row r="89" spans="1:3" x14ac:dyDescent="0.25">
      <c r="A89" s="6">
        <v>36</v>
      </c>
      <c r="B89" s="6">
        <f t="shared" si="1"/>
        <v>6.6555201316034085E-36</v>
      </c>
      <c r="C89" s="6">
        <f t="shared" si="0"/>
        <v>4.6727113971211346E-29</v>
      </c>
    </row>
    <row r="90" spans="1:3" x14ac:dyDescent="0.25">
      <c r="A90" s="6">
        <v>37</v>
      </c>
      <c r="B90" s="6">
        <f t="shared" si="1"/>
        <v>1.3254236392951028E-37</v>
      </c>
      <c r="C90" s="6">
        <f t="shared" si="0"/>
        <v>3.1572374304872108E-30</v>
      </c>
    </row>
    <row r="91" spans="1:3" x14ac:dyDescent="0.25">
      <c r="A91" s="6">
        <v>38</v>
      </c>
      <c r="B91" s="6">
        <f t="shared" si="1"/>
        <v>2.3864968574565819E-39</v>
      </c>
      <c r="C91" s="6">
        <f t="shared" si="0"/>
        <v>2.0771298884784474E-31</v>
      </c>
    </row>
    <row r="92" spans="1:3" x14ac:dyDescent="0.25">
      <c r="A92" s="6">
        <v>39</v>
      </c>
      <c r="B92" s="6">
        <f t="shared" si="1"/>
        <v>3.864772238796097E-41</v>
      </c>
      <c r="C92" s="6">
        <f t="shared" si="0"/>
        <v>1.3314935182554156E-32</v>
      </c>
    </row>
    <row r="93" spans="1:3" x14ac:dyDescent="0.25">
      <c r="A93" s="6">
        <v>40</v>
      </c>
      <c r="B93" s="6">
        <f t="shared" si="1"/>
        <v>5.5937492929943049E-43</v>
      </c>
      <c r="C93" s="6">
        <f t="shared" si="0"/>
        <v>8.3218344890963031E-34</v>
      </c>
    </row>
    <row r="94" spans="1:3" x14ac:dyDescent="0.25">
      <c r="A94" s="6">
        <v>41</v>
      </c>
      <c r="B94" s="6">
        <f t="shared" si="1"/>
        <v>7.1806794518539782E-45</v>
      </c>
      <c r="C94" s="6">
        <f t="shared" si="0"/>
        <v>5.0742893226195874E-35</v>
      </c>
    </row>
    <row r="95" spans="1:3" x14ac:dyDescent="0.25">
      <c r="A95" s="6">
        <v>42</v>
      </c>
      <c r="B95" s="6">
        <f t="shared" si="1"/>
        <v>8.0985106599857297E-47</v>
      </c>
      <c r="C95" s="6">
        <f t="shared" si="0"/>
        <v>3.0204103110831296E-36</v>
      </c>
    </row>
    <row r="96" spans="1:3" x14ac:dyDescent="0.25">
      <c r="A96" s="6">
        <v>43</v>
      </c>
      <c r="B96" s="6">
        <f t="shared" si="1"/>
        <v>7.9299981982725385E-49</v>
      </c>
      <c r="C96" s="6">
        <f t="shared" si="0"/>
        <v>1.7560525064436809E-37</v>
      </c>
    </row>
    <row r="97" spans="1:3" x14ac:dyDescent="0.25">
      <c r="A97" s="6">
        <v>44</v>
      </c>
      <c r="B97" s="6">
        <f t="shared" si="1"/>
        <v>6.6399506444864817E-51</v>
      </c>
      <c r="C97" s="6">
        <f t="shared" si="0"/>
        <v>9.9775710593390088E-39</v>
      </c>
    </row>
    <row r="98" spans="1:3" x14ac:dyDescent="0.25">
      <c r="A98" s="6">
        <v>45</v>
      </c>
      <c r="B98" s="6">
        <f t="shared" si="1"/>
        <v>4.6596144873589737E-53</v>
      </c>
      <c r="C98" s="6">
        <f t="shared" si="0"/>
        <v>5.543095032966249E-40</v>
      </c>
    </row>
    <row r="99" spans="1:3" x14ac:dyDescent="0.25">
      <c r="A99" s="6">
        <v>46</v>
      </c>
      <c r="B99" s="6">
        <f t="shared" si="1"/>
        <v>2.6656833451710132E-55</v>
      </c>
      <c r="C99" s="6">
        <f t="shared" si="0"/>
        <v>3.0125516483511931E-41</v>
      </c>
    </row>
    <row r="100" spans="1:3" x14ac:dyDescent="0.25">
      <c r="A100" s="6">
        <v>47</v>
      </c>
      <c r="B100" s="6">
        <f t="shared" si="1"/>
        <v>1.1940350930217301E-57</v>
      </c>
      <c r="C100" s="6">
        <f t="shared" si="0"/>
        <v>1.6024210895484976E-42</v>
      </c>
    </row>
    <row r="101" spans="1:3" x14ac:dyDescent="0.25">
      <c r="A101" s="6">
        <v>48</v>
      </c>
      <c r="B101" s="6">
        <f t="shared" si="1"/>
        <v>3.9277470165188513E-60</v>
      </c>
      <c r="C101" s="6">
        <f t="shared" si="0"/>
        <v>8.3459431747317284E-44</v>
      </c>
    </row>
    <row r="102" spans="1:3" x14ac:dyDescent="0.25">
      <c r="A102" s="6">
        <v>49</v>
      </c>
      <c r="B102" s="6">
        <f t="shared" si="1"/>
        <v>8.4376949871512084E-63</v>
      </c>
      <c r="C102" s="6">
        <f t="shared" si="0"/>
        <v>4.2581342728223252E-45</v>
      </c>
    </row>
    <row r="103" spans="1:3" x14ac:dyDescent="0.25">
      <c r="A103" s="6">
        <v>50</v>
      </c>
      <c r="B103" s="6">
        <f t="shared" si="1"/>
        <v>8.8817841970013852E-66</v>
      </c>
      <c r="C103" s="6">
        <f t="shared" si="0"/>
        <v>2.129067136411198E-46</v>
      </c>
    </row>
    <row r="104" spans="1:3" x14ac:dyDescent="0.25">
      <c r="A104" s="6">
        <v>51</v>
      </c>
      <c r="B104" s="6" t="e">
        <f t="shared" si="1"/>
        <v>#NUM!</v>
      </c>
      <c r="C104" s="6">
        <f t="shared" si="0"/>
        <v>1.0436603609858781E-47</v>
      </c>
    </row>
    <row r="105" spans="1:3" x14ac:dyDescent="0.25">
      <c r="A105" s="6">
        <v>52</v>
      </c>
      <c r="B105" s="6" t="e">
        <f t="shared" si="1"/>
        <v>#NUM!</v>
      </c>
      <c r="C105" s="6">
        <f t="shared" si="0"/>
        <v>5.0175978893550542E-49</v>
      </c>
    </row>
    <row r="106" spans="1:3" x14ac:dyDescent="0.25">
      <c r="A106" s="6">
        <v>53</v>
      </c>
      <c r="B106" s="6" t="e">
        <f t="shared" si="1"/>
        <v>#NUM!</v>
      </c>
      <c r="C106" s="6">
        <f t="shared" si="0"/>
        <v>2.3667914572429458E-50</v>
      </c>
    </row>
    <row r="107" spans="1:3" x14ac:dyDescent="0.25">
      <c r="A107" s="6">
        <v>54</v>
      </c>
      <c r="B107" s="6" t="e">
        <f t="shared" si="1"/>
        <v>#NUM!</v>
      </c>
      <c r="C107" s="6">
        <f t="shared" si="0"/>
        <v>1.0957367857606373E-51</v>
      </c>
    </row>
    <row r="108" spans="1:3" x14ac:dyDescent="0.25">
      <c r="A108" s="6">
        <v>55</v>
      </c>
      <c r="B108" s="6" t="e">
        <f t="shared" si="1"/>
        <v>#NUM!</v>
      </c>
      <c r="C108" s="6">
        <f t="shared" si="0"/>
        <v>4.9806217534573599E-53</v>
      </c>
    </row>
    <row r="109" spans="1:3" x14ac:dyDescent="0.25">
      <c r="A109" s="6">
        <v>56</v>
      </c>
      <c r="B109" s="6" t="e">
        <f t="shared" si="1"/>
        <v>#NUM!</v>
      </c>
      <c r="C109" s="6">
        <f t="shared" si="0"/>
        <v>2.2234918542220714E-54</v>
      </c>
    </row>
    <row r="110" spans="1:3" x14ac:dyDescent="0.25">
      <c r="A110" s="6">
        <v>57</v>
      </c>
      <c r="B110" s="6" t="e">
        <f t="shared" si="1"/>
        <v>#NUM!</v>
      </c>
      <c r="C110" s="6">
        <f t="shared" si="0"/>
        <v>9.7521572553598683E-56</v>
      </c>
    </row>
    <row r="111" spans="1:3" x14ac:dyDescent="0.25">
      <c r="A111" s="6">
        <v>58</v>
      </c>
      <c r="B111" s="6" t="e">
        <f t="shared" si="1"/>
        <v>#NUM!</v>
      </c>
      <c r="C111" s="6">
        <f t="shared" si="0"/>
        <v>4.2035160583448461E-57</v>
      </c>
    </row>
    <row r="112" spans="1:3" x14ac:dyDescent="0.25">
      <c r="A112" s="6">
        <v>59</v>
      </c>
      <c r="B112" s="6" t="e">
        <f t="shared" si="1"/>
        <v>#NUM!</v>
      </c>
      <c r="C112" s="6">
        <f t="shared" si="0"/>
        <v>1.781150872180026E-58</v>
      </c>
    </row>
    <row r="113" spans="1:3" x14ac:dyDescent="0.25">
      <c r="A113" s="6">
        <v>60</v>
      </c>
      <c r="B113" s="6" t="e">
        <f t="shared" si="1"/>
        <v>#NUM!</v>
      </c>
      <c r="C113" s="6">
        <f t="shared" si="0"/>
        <v>7.4214619674166909E-60</v>
      </c>
    </row>
    <row r="114" spans="1:3" x14ac:dyDescent="0.25">
      <c r="A114" s="6">
        <v>61</v>
      </c>
      <c r="B114" s="6" t="e">
        <f t="shared" si="1"/>
        <v>#NUM!</v>
      </c>
      <c r="C114" s="6">
        <f t="shared" si="0"/>
        <v>3.0415827735314224E-61</v>
      </c>
    </row>
    <row r="115" spans="1:3" x14ac:dyDescent="0.25">
      <c r="A115" s="6">
        <v>62</v>
      </c>
      <c r="B115" s="6" t="e">
        <f t="shared" si="1"/>
        <v>#NUM!</v>
      </c>
      <c r="C115" s="6">
        <f t="shared" si="0"/>
        <v>1.2264446667465555E-62</v>
      </c>
    </row>
    <row r="116" spans="1:3" x14ac:dyDescent="0.25">
      <c r="A116" s="6">
        <v>63</v>
      </c>
      <c r="B116" s="6" t="e">
        <f t="shared" si="1"/>
        <v>#NUM!</v>
      </c>
      <c r="C116" s="6">
        <f t="shared" si="0"/>
        <v>4.8668439156608826E-64</v>
      </c>
    </row>
    <row r="117" spans="1:3" x14ac:dyDescent="0.25">
      <c r="A117" s="6">
        <v>64</v>
      </c>
      <c r="B117" s="6" t="e">
        <f t="shared" si="1"/>
        <v>#NUM!</v>
      </c>
      <c r="C117" s="6">
        <f t="shared" si="0"/>
        <v>1.9011109045550195E-65</v>
      </c>
    </row>
    <row r="118" spans="1:3" x14ac:dyDescent="0.25">
      <c r="A118" s="6">
        <v>65</v>
      </c>
      <c r="B118" s="6" t="e">
        <f t="shared" si="1"/>
        <v>#NUM!</v>
      </c>
      <c r="C118" s="6">
        <f t="shared" ref="C118:C181" si="2">_xlfn.POISSON.DIST(A118,$G$6,0)</f>
        <v>7.3119650175193398E-67</v>
      </c>
    </row>
    <row r="119" spans="1:3" x14ac:dyDescent="0.25">
      <c r="A119" s="6">
        <v>66</v>
      </c>
      <c r="B119" s="6" t="e">
        <f t="shared" ref="B119:B182" si="3">_xlfn.BINOM.DIST(A119,$B$6,$B$7,0)</f>
        <v>#NUM!</v>
      </c>
      <c r="C119" s="6">
        <f t="shared" si="2"/>
        <v>2.7696837187574016E-68</v>
      </c>
    </row>
    <row r="120" spans="1:3" x14ac:dyDescent="0.25">
      <c r="A120" s="6">
        <v>67</v>
      </c>
      <c r="B120" s="6" t="e">
        <f t="shared" si="3"/>
        <v>#NUM!</v>
      </c>
      <c r="C120" s="6">
        <f t="shared" si="2"/>
        <v>1.0334640741631758E-69</v>
      </c>
    </row>
    <row r="121" spans="1:3" x14ac:dyDescent="0.25">
      <c r="A121" s="6">
        <v>68</v>
      </c>
      <c r="B121" s="6" t="e">
        <f t="shared" si="3"/>
        <v>#NUM!</v>
      </c>
      <c r="C121" s="6">
        <f t="shared" si="2"/>
        <v>3.7995002726588555E-71</v>
      </c>
    </row>
    <row r="122" spans="1:3" x14ac:dyDescent="0.25">
      <c r="A122" s="6">
        <v>69</v>
      </c>
      <c r="B122" s="6" t="e">
        <f t="shared" si="3"/>
        <v>#NUM!</v>
      </c>
      <c r="C122" s="6">
        <f t="shared" si="2"/>
        <v>1.3766305335719839E-72</v>
      </c>
    </row>
    <row r="123" spans="1:3" x14ac:dyDescent="0.25">
      <c r="A123" s="6">
        <v>70</v>
      </c>
      <c r="B123" s="6" t="e">
        <f t="shared" si="3"/>
        <v>#NUM!</v>
      </c>
      <c r="C123" s="6">
        <f t="shared" si="2"/>
        <v>4.9165376199002169E-74</v>
      </c>
    </row>
    <row r="124" spans="1:3" x14ac:dyDescent="0.25">
      <c r="A124" s="6">
        <v>71</v>
      </c>
      <c r="B124" s="6" t="e">
        <f t="shared" si="3"/>
        <v>#NUM!</v>
      </c>
      <c r="C124" s="6">
        <f t="shared" si="2"/>
        <v>1.7311752182746838E-75</v>
      </c>
    </row>
    <row r="125" spans="1:3" x14ac:dyDescent="0.25">
      <c r="A125" s="6">
        <v>72</v>
      </c>
      <c r="B125" s="6" t="e">
        <f t="shared" si="3"/>
        <v>#NUM!</v>
      </c>
      <c r="C125" s="6">
        <f t="shared" si="2"/>
        <v>6.0110250634537043E-77</v>
      </c>
    </row>
    <row r="126" spans="1:3" x14ac:dyDescent="0.25">
      <c r="A126" s="6">
        <v>73</v>
      </c>
      <c r="B126" s="6" t="e">
        <f t="shared" si="3"/>
        <v>#NUM!</v>
      </c>
      <c r="C126" s="6">
        <f t="shared" si="2"/>
        <v>2.058570227210238E-78</v>
      </c>
    </row>
    <row r="127" spans="1:3" x14ac:dyDescent="0.25">
      <c r="A127" s="6">
        <v>74</v>
      </c>
      <c r="B127" s="6" t="e">
        <f t="shared" si="3"/>
        <v>#NUM!</v>
      </c>
      <c r="C127" s="6">
        <f t="shared" si="2"/>
        <v>6.9546291459804502E-80</v>
      </c>
    </row>
    <row r="128" spans="1:3" x14ac:dyDescent="0.25">
      <c r="A128" s="6">
        <v>75</v>
      </c>
      <c r="B128" s="6" t="e">
        <f t="shared" si="3"/>
        <v>#NUM!</v>
      </c>
      <c r="C128" s="6">
        <f t="shared" si="2"/>
        <v>2.3182097153267788E-81</v>
      </c>
    </row>
    <row r="129" spans="1:3" x14ac:dyDescent="0.25">
      <c r="A129" s="6">
        <v>76</v>
      </c>
      <c r="B129" s="6" t="e">
        <f t="shared" si="3"/>
        <v>#NUM!</v>
      </c>
      <c r="C129" s="6">
        <f t="shared" si="2"/>
        <v>7.6256898530484528E-83</v>
      </c>
    </row>
    <row r="130" spans="1:3" x14ac:dyDescent="0.25">
      <c r="A130" s="6">
        <v>77</v>
      </c>
      <c r="B130" s="6" t="e">
        <f t="shared" si="3"/>
        <v>#NUM!</v>
      </c>
      <c r="C130" s="6">
        <f t="shared" si="2"/>
        <v>2.4758733289118878E-84</v>
      </c>
    </row>
    <row r="131" spans="1:3" x14ac:dyDescent="0.25">
      <c r="A131" s="6">
        <v>78</v>
      </c>
      <c r="B131" s="6" t="e">
        <f t="shared" si="3"/>
        <v>#NUM!</v>
      </c>
      <c r="C131" s="6">
        <f t="shared" si="2"/>
        <v>7.9354914388201786E-86</v>
      </c>
    </row>
    <row r="132" spans="1:3" x14ac:dyDescent="0.25">
      <c r="A132" s="6">
        <v>79</v>
      </c>
      <c r="B132" s="6" t="e">
        <f t="shared" si="3"/>
        <v>#NUM!</v>
      </c>
      <c r="C132" s="6">
        <f t="shared" si="2"/>
        <v>2.5112314679811381E-87</v>
      </c>
    </row>
    <row r="133" spans="1:3" x14ac:dyDescent="0.25">
      <c r="A133" s="6">
        <v>80</v>
      </c>
      <c r="B133" s="6" t="e">
        <f t="shared" si="3"/>
        <v>#NUM!</v>
      </c>
      <c r="C133" s="6">
        <f t="shared" si="2"/>
        <v>7.8475983374406995E-89</v>
      </c>
    </row>
    <row r="134" spans="1:3" x14ac:dyDescent="0.25">
      <c r="A134" s="6">
        <v>81</v>
      </c>
      <c r="B134" s="6" t="e">
        <f t="shared" si="3"/>
        <v>#NUM!</v>
      </c>
      <c r="C134" s="6">
        <f t="shared" si="2"/>
        <v>2.4220982522966339E-90</v>
      </c>
    </row>
    <row r="135" spans="1:3" x14ac:dyDescent="0.25">
      <c r="A135" s="6">
        <v>82</v>
      </c>
      <c r="B135" s="6" t="e">
        <f t="shared" si="3"/>
        <v>#NUM!</v>
      </c>
      <c r="C135" s="6">
        <f t="shared" si="2"/>
        <v>7.3844458911479119E-92</v>
      </c>
    </row>
    <row r="136" spans="1:3" x14ac:dyDescent="0.25">
      <c r="A136" s="6">
        <v>83</v>
      </c>
      <c r="B136" s="6" t="e">
        <f t="shared" si="3"/>
        <v>#NUM!</v>
      </c>
      <c r="C136" s="6">
        <f t="shared" si="2"/>
        <v>2.2242306901048007E-93</v>
      </c>
    </row>
    <row r="137" spans="1:3" x14ac:dyDescent="0.25">
      <c r="A137" s="6">
        <v>84</v>
      </c>
      <c r="B137" s="6" t="e">
        <f t="shared" si="3"/>
        <v>#NUM!</v>
      </c>
      <c r="C137" s="6">
        <f t="shared" si="2"/>
        <v>6.6197341967406436E-95</v>
      </c>
    </row>
    <row r="138" spans="1:3" x14ac:dyDescent="0.25">
      <c r="A138" s="6">
        <v>85</v>
      </c>
      <c r="B138" s="6" t="e">
        <f t="shared" si="3"/>
        <v>#NUM!</v>
      </c>
      <c r="C138" s="6">
        <f t="shared" si="2"/>
        <v>1.9469806461001891E-96</v>
      </c>
    </row>
    <row r="139" spans="1:3" x14ac:dyDescent="0.25">
      <c r="A139" s="6">
        <v>86</v>
      </c>
      <c r="B139" s="6" t="e">
        <f t="shared" si="3"/>
        <v>#NUM!</v>
      </c>
      <c r="C139" s="6">
        <f t="shared" si="2"/>
        <v>5.6598274595933792E-98</v>
      </c>
    </row>
    <row r="140" spans="1:3" x14ac:dyDescent="0.25">
      <c r="A140" s="6">
        <v>87</v>
      </c>
      <c r="B140" s="6" t="e">
        <f t="shared" si="3"/>
        <v>#NUM!</v>
      </c>
      <c r="C140" s="6">
        <f t="shared" si="2"/>
        <v>1.6263872010326227E-99</v>
      </c>
    </row>
    <row r="141" spans="1:3" x14ac:dyDescent="0.25">
      <c r="A141" s="6">
        <v>88</v>
      </c>
      <c r="B141" s="6" t="e">
        <f t="shared" si="3"/>
        <v>#NUM!</v>
      </c>
      <c r="C141" s="6">
        <f t="shared" si="2"/>
        <v>4.6204181847516774E-101</v>
      </c>
    </row>
    <row r="142" spans="1:3" x14ac:dyDescent="0.25">
      <c r="A142" s="6">
        <v>89</v>
      </c>
      <c r="B142" s="6" t="e">
        <f t="shared" si="3"/>
        <v>#NUM!</v>
      </c>
      <c r="C142" s="6">
        <f t="shared" si="2"/>
        <v>1.297870276615635E-102</v>
      </c>
    </row>
    <row r="143" spans="1:3" x14ac:dyDescent="0.25">
      <c r="A143" s="6">
        <v>90</v>
      </c>
      <c r="B143" s="6" t="e">
        <f t="shared" si="3"/>
        <v>#NUM!</v>
      </c>
      <c r="C143" s="6">
        <f t="shared" si="2"/>
        <v>3.6051952128213751E-104</v>
      </c>
    </row>
    <row r="144" spans="1:3" x14ac:dyDescent="0.25">
      <c r="A144" s="6">
        <v>91</v>
      </c>
      <c r="B144" s="6" t="e">
        <f t="shared" si="3"/>
        <v>#NUM!</v>
      </c>
      <c r="C144" s="6">
        <f t="shared" si="2"/>
        <v>9.9043824528053455E-106</v>
      </c>
    </row>
    <row r="145" spans="1:3" x14ac:dyDescent="0.25">
      <c r="A145" s="6">
        <v>92</v>
      </c>
      <c r="B145" s="6" t="e">
        <f t="shared" si="3"/>
        <v>#NUM!</v>
      </c>
      <c r="C145" s="6">
        <f t="shared" si="2"/>
        <v>2.6914082752189442E-107</v>
      </c>
    </row>
    <row r="146" spans="1:3" x14ac:dyDescent="0.25">
      <c r="A146" s="6">
        <v>93</v>
      </c>
      <c r="B146" s="6" t="e">
        <f t="shared" si="3"/>
        <v>#NUM!</v>
      </c>
      <c r="C146" s="6">
        <f t="shared" si="2"/>
        <v>7.2349684817711693E-109</v>
      </c>
    </row>
    <row r="147" spans="1:3" x14ac:dyDescent="0.25">
      <c r="A147" s="6">
        <v>94</v>
      </c>
      <c r="B147" s="6" t="e">
        <f t="shared" si="3"/>
        <v>#NUM!</v>
      </c>
      <c r="C147" s="6">
        <f t="shared" si="2"/>
        <v>1.9241937451519428E-110</v>
      </c>
    </row>
    <row r="148" spans="1:3" x14ac:dyDescent="0.25">
      <c r="A148" s="6">
        <v>95</v>
      </c>
      <c r="B148" s="6" t="e">
        <f t="shared" si="3"/>
        <v>#NUM!</v>
      </c>
      <c r="C148" s="6">
        <f t="shared" si="2"/>
        <v>5.0636677503997743E-112</v>
      </c>
    </row>
    <row r="149" spans="1:3" x14ac:dyDescent="0.25">
      <c r="A149" s="6">
        <v>96</v>
      </c>
      <c r="B149" s="6" t="e">
        <f t="shared" si="3"/>
        <v>#NUM!</v>
      </c>
      <c r="C149" s="6">
        <f t="shared" si="2"/>
        <v>1.3186634766666438E-113</v>
      </c>
    </row>
    <row r="150" spans="1:3" x14ac:dyDescent="0.25">
      <c r="A150" s="6">
        <v>97</v>
      </c>
      <c r="B150" s="6" t="e">
        <f t="shared" si="3"/>
        <v>#NUM!</v>
      </c>
      <c r="C150" s="6">
        <f t="shared" si="2"/>
        <v>3.3986172079036523E-115</v>
      </c>
    </row>
    <row r="151" spans="1:3" x14ac:dyDescent="0.25">
      <c r="A151" s="6">
        <v>98</v>
      </c>
      <c r="B151" s="6" t="e">
        <f t="shared" si="3"/>
        <v>#NUM!</v>
      </c>
      <c r="C151" s="6">
        <f t="shared" si="2"/>
        <v>8.6699418568968397E-117</v>
      </c>
    </row>
    <row r="152" spans="1:3" x14ac:dyDescent="0.25">
      <c r="A152" s="6">
        <v>99</v>
      </c>
      <c r="B152" s="6" t="e">
        <f t="shared" si="3"/>
        <v>#NUM!</v>
      </c>
      <c r="C152" s="6">
        <f t="shared" si="2"/>
        <v>2.1893792567922466E-118</v>
      </c>
    </row>
    <row r="153" spans="1:3" x14ac:dyDescent="0.25">
      <c r="A153" s="6">
        <v>100</v>
      </c>
      <c r="B153" s="6" t="e">
        <f t="shared" si="3"/>
        <v>#NUM!</v>
      </c>
      <c r="C153" s="6">
        <f t="shared" si="2"/>
        <v>5.473448141980701E-120</v>
      </c>
    </row>
    <row r="154" spans="1:3" x14ac:dyDescent="0.25">
      <c r="A154" s="6">
        <v>101</v>
      </c>
      <c r="B154" s="6" t="e">
        <f t="shared" si="3"/>
        <v>#NUM!</v>
      </c>
      <c r="C154" s="6">
        <f t="shared" si="2"/>
        <v>1.3548138965298238E-121</v>
      </c>
    </row>
    <row r="155" spans="1:3" x14ac:dyDescent="0.25">
      <c r="A155" s="6">
        <v>102</v>
      </c>
      <c r="B155" s="6" t="e">
        <f t="shared" si="3"/>
        <v>#NUM!</v>
      </c>
      <c r="C155" s="6">
        <f t="shared" si="2"/>
        <v>3.3206222954163534E-123</v>
      </c>
    </row>
    <row r="156" spans="1:3" x14ac:dyDescent="0.25">
      <c r="A156" s="6">
        <v>103</v>
      </c>
      <c r="B156" s="6" t="e">
        <f t="shared" si="3"/>
        <v>#NUM!</v>
      </c>
      <c r="C156" s="6">
        <f t="shared" si="2"/>
        <v>8.0597628529518964E-125</v>
      </c>
    </row>
    <row r="157" spans="1:3" x14ac:dyDescent="0.25">
      <c r="A157" s="6">
        <v>104</v>
      </c>
      <c r="B157" s="6" t="e">
        <f t="shared" si="3"/>
        <v>#NUM!</v>
      </c>
      <c r="C157" s="6">
        <f t="shared" si="2"/>
        <v>1.937442993497983E-126</v>
      </c>
    </row>
    <row r="158" spans="1:3" x14ac:dyDescent="0.25">
      <c r="A158" s="6">
        <v>105</v>
      </c>
      <c r="B158" s="6" t="e">
        <f t="shared" si="3"/>
        <v>#NUM!</v>
      </c>
      <c r="C158" s="6">
        <f t="shared" si="2"/>
        <v>4.6129595083287476E-128</v>
      </c>
    </row>
    <row r="159" spans="1:3" x14ac:dyDescent="0.25">
      <c r="A159" s="6">
        <v>106</v>
      </c>
      <c r="B159" s="6" t="e">
        <f t="shared" si="3"/>
        <v>#NUM!</v>
      </c>
      <c r="C159" s="6">
        <f t="shared" si="2"/>
        <v>1.0879621481907554E-129</v>
      </c>
    </row>
    <row r="160" spans="1:3" x14ac:dyDescent="0.25">
      <c r="A160" s="6">
        <v>107</v>
      </c>
      <c r="B160" s="6" t="e">
        <f t="shared" si="3"/>
        <v>#NUM!</v>
      </c>
      <c r="C160" s="6">
        <f t="shared" si="2"/>
        <v>2.5419676359596552E-131</v>
      </c>
    </row>
    <row r="161" spans="1:3" x14ac:dyDescent="0.25">
      <c r="A161" s="6">
        <v>108</v>
      </c>
      <c r="B161" s="6" t="e">
        <f t="shared" si="3"/>
        <v>#NUM!</v>
      </c>
      <c r="C161" s="6">
        <f t="shared" si="2"/>
        <v>5.8841843424995403E-133</v>
      </c>
    </row>
    <row r="162" spans="1:3" x14ac:dyDescent="0.25">
      <c r="A162" s="6">
        <v>109</v>
      </c>
      <c r="B162" s="6" t="e">
        <f t="shared" si="3"/>
        <v>#NUM!</v>
      </c>
      <c r="C162" s="6">
        <f t="shared" si="2"/>
        <v>1.3495835647933454E-134</v>
      </c>
    </row>
    <row r="163" spans="1:3" x14ac:dyDescent="0.25">
      <c r="A163" s="6">
        <v>110</v>
      </c>
      <c r="B163" s="6" t="e">
        <f t="shared" si="3"/>
        <v>#NUM!</v>
      </c>
      <c r="C163" s="6">
        <f t="shared" si="2"/>
        <v>3.0672353745305389E-136</v>
      </c>
    </row>
    <row r="164" spans="1:3" x14ac:dyDescent="0.25">
      <c r="A164" s="6">
        <v>111</v>
      </c>
      <c r="B164" s="6" t="e">
        <f t="shared" si="3"/>
        <v>#NUM!</v>
      </c>
      <c r="C164" s="6">
        <f t="shared" si="2"/>
        <v>6.9081877804739542E-138</v>
      </c>
    </row>
    <row r="165" spans="1:3" x14ac:dyDescent="0.25">
      <c r="A165" s="6">
        <v>112</v>
      </c>
      <c r="B165" s="6" t="e">
        <f t="shared" si="3"/>
        <v>#NUM!</v>
      </c>
      <c r="C165" s="6">
        <f t="shared" si="2"/>
        <v>1.5420062009987497E-139</v>
      </c>
    </row>
    <row r="166" spans="1:3" x14ac:dyDescent="0.25">
      <c r="A166" s="6">
        <v>113</v>
      </c>
      <c r="B166" s="6" t="e">
        <f t="shared" si="3"/>
        <v>#NUM!</v>
      </c>
      <c r="C166" s="6">
        <f t="shared" si="2"/>
        <v>3.4115181438022694E-141</v>
      </c>
    </row>
    <row r="167" spans="1:3" x14ac:dyDescent="0.25">
      <c r="A167" s="6">
        <v>114</v>
      </c>
      <c r="B167" s="6" t="e">
        <f t="shared" si="3"/>
        <v>#NUM!</v>
      </c>
      <c r="C167" s="6">
        <f t="shared" si="2"/>
        <v>7.4813994381631536E-143</v>
      </c>
    </row>
    <row r="168" spans="1:3" x14ac:dyDescent="0.25">
      <c r="A168" s="6">
        <v>115</v>
      </c>
      <c r="B168" s="6" t="e">
        <f t="shared" si="3"/>
        <v>#NUM!</v>
      </c>
      <c r="C168" s="6">
        <f t="shared" si="2"/>
        <v>1.6263911822094258E-144</v>
      </c>
    </row>
    <row r="169" spans="1:3" x14ac:dyDescent="0.25">
      <c r="A169" s="6">
        <v>116</v>
      </c>
      <c r="B169" s="6" t="e">
        <f t="shared" si="3"/>
        <v>#NUM!</v>
      </c>
      <c r="C169" s="6">
        <f t="shared" si="2"/>
        <v>3.5051534099339858E-146</v>
      </c>
    </row>
    <row r="170" spans="1:3" x14ac:dyDescent="0.25">
      <c r="A170" s="6">
        <v>117</v>
      </c>
      <c r="B170" s="6" t="e">
        <f t="shared" si="3"/>
        <v>#NUM!</v>
      </c>
      <c r="C170" s="6">
        <f t="shared" si="2"/>
        <v>7.4896440383201464E-148</v>
      </c>
    </row>
    <row r="171" spans="1:3" x14ac:dyDescent="0.25">
      <c r="A171" s="6">
        <v>118</v>
      </c>
      <c r="B171" s="6" t="e">
        <f t="shared" si="3"/>
        <v>#NUM!</v>
      </c>
      <c r="C171" s="6">
        <f t="shared" si="2"/>
        <v>1.5867889911696624E-149</v>
      </c>
    </row>
    <row r="172" spans="1:3" x14ac:dyDescent="0.25">
      <c r="A172" s="6">
        <v>119</v>
      </c>
      <c r="B172" s="6" t="e">
        <f t="shared" si="3"/>
        <v>#NUM!</v>
      </c>
      <c r="C172" s="6">
        <f t="shared" si="2"/>
        <v>3.3335903175832939E-151</v>
      </c>
    </row>
    <row r="173" spans="1:3" x14ac:dyDescent="0.25">
      <c r="A173" s="6">
        <v>120</v>
      </c>
      <c r="B173" s="6" t="e">
        <f t="shared" si="3"/>
        <v>#NUM!</v>
      </c>
      <c r="C173" s="6">
        <f t="shared" si="2"/>
        <v>6.9449798282981282E-153</v>
      </c>
    </row>
    <row r="174" spans="1:3" x14ac:dyDescent="0.25">
      <c r="A174" s="6">
        <v>121</v>
      </c>
      <c r="B174" s="6" t="e">
        <f t="shared" si="3"/>
        <v>#NUM!</v>
      </c>
      <c r="C174" s="6">
        <f t="shared" si="2"/>
        <v>1.4349131876650599E-154</v>
      </c>
    </row>
    <row r="175" spans="1:3" x14ac:dyDescent="0.25">
      <c r="A175" s="6">
        <v>122</v>
      </c>
      <c r="B175" s="6" t="e">
        <f t="shared" si="3"/>
        <v>#NUM!</v>
      </c>
      <c r="C175" s="6">
        <f t="shared" si="2"/>
        <v>2.9403958763626505E-156</v>
      </c>
    </row>
    <row r="176" spans="1:3" x14ac:dyDescent="0.25">
      <c r="A176" s="6">
        <v>123</v>
      </c>
      <c r="B176" s="6" t="e">
        <f t="shared" si="3"/>
        <v>#NUM!</v>
      </c>
      <c r="C176" s="6">
        <f t="shared" si="2"/>
        <v>5.9764143828509754E-158</v>
      </c>
    </row>
    <row r="177" spans="1:3" x14ac:dyDescent="0.25">
      <c r="A177" s="6">
        <v>124</v>
      </c>
      <c r="B177" s="6" t="e">
        <f t="shared" si="3"/>
        <v>#NUM!</v>
      </c>
      <c r="C177" s="6">
        <f t="shared" si="2"/>
        <v>1.2049222546070454E-159</v>
      </c>
    </row>
    <row r="178" spans="1:3" x14ac:dyDescent="0.25">
      <c r="A178" s="6">
        <v>125</v>
      </c>
      <c r="B178" s="6" t="e">
        <f t="shared" si="3"/>
        <v>#NUM!</v>
      </c>
      <c r="C178" s="6">
        <f t="shared" si="2"/>
        <v>2.4098445092140754E-161</v>
      </c>
    </row>
    <row r="179" spans="1:3" x14ac:dyDescent="0.25">
      <c r="A179" s="6">
        <v>126</v>
      </c>
      <c r="B179" s="6" t="e">
        <f t="shared" si="3"/>
        <v>#NUM!</v>
      </c>
      <c r="C179" s="6">
        <f t="shared" si="2"/>
        <v>4.7814375182816951E-163</v>
      </c>
    </row>
    <row r="180" spans="1:3" x14ac:dyDescent="0.25">
      <c r="A180" s="6">
        <v>127</v>
      </c>
      <c r="B180" s="6" t="e">
        <f t="shared" si="3"/>
        <v>#NUM!</v>
      </c>
      <c r="C180" s="6">
        <f t="shared" si="2"/>
        <v>9.4122785792951976E-165</v>
      </c>
    </row>
    <row r="181" spans="1:3" x14ac:dyDescent="0.25">
      <c r="A181" s="6">
        <v>128</v>
      </c>
      <c r="B181" s="6" t="e">
        <f t="shared" si="3"/>
        <v>#NUM!</v>
      </c>
      <c r="C181" s="6">
        <f t="shared" si="2"/>
        <v>1.8383356600185589E-166</v>
      </c>
    </row>
    <row r="182" spans="1:3" x14ac:dyDescent="0.25">
      <c r="A182" s="6">
        <v>129</v>
      </c>
      <c r="B182" s="6" t="e">
        <f t="shared" si="3"/>
        <v>#NUM!</v>
      </c>
      <c r="C182" s="6">
        <f t="shared" ref="C182:C245" si="4">_xlfn.POISSON.DIST(A182,$G$6,0)</f>
        <v>3.5626660077878521E-168</v>
      </c>
    </row>
    <row r="183" spans="1:3" x14ac:dyDescent="0.25">
      <c r="A183" s="6">
        <v>130</v>
      </c>
      <c r="B183" s="6" t="e">
        <f t="shared" ref="B183:B246" si="5">_xlfn.BINOM.DIST(A183,$B$6,$B$7,0)</f>
        <v>#NUM!</v>
      </c>
      <c r="C183" s="6">
        <f t="shared" si="4"/>
        <v>6.8512807842073121E-170</v>
      </c>
    </row>
    <row r="184" spans="1:3" x14ac:dyDescent="0.25">
      <c r="A184" s="6">
        <v>131</v>
      </c>
      <c r="B184" s="6" t="e">
        <f t="shared" si="5"/>
        <v>#NUM!</v>
      </c>
      <c r="C184" s="6">
        <f t="shared" si="4"/>
        <v>1.3074963328640605E-171</v>
      </c>
    </row>
    <row r="185" spans="1:3" x14ac:dyDescent="0.25">
      <c r="A185" s="6">
        <v>132</v>
      </c>
      <c r="B185" s="6" t="e">
        <f t="shared" si="5"/>
        <v>#NUM!</v>
      </c>
      <c r="C185" s="6">
        <f t="shared" si="4"/>
        <v>2.4763188122424424E-173</v>
      </c>
    </row>
    <row r="186" spans="1:3" x14ac:dyDescent="0.25">
      <c r="A186" s="6">
        <v>133</v>
      </c>
      <c r="B186" s="6" t="e">
        <f t="shared" si="5"/>
        <v>#NUM!</v>
      </c>
      <c r="C186" s="6">
        <f t="shared" si="4"/>
        <v>4.6547346094785127E-175</v>
      </c>
    </row>
    <row r="187" spans="1:3" x14ac:dyDescent="0.25">
      <c r="A187" s="6">
        <v>134</v>
      </c>
      <c r="B187" s="6" t="e">
        <f t="shared" si="5"/>
        <v>#NUM!</v>
      </c>
      <c r="C187" s="6">
        <f t="shared" si="4"/>
        <v>8.6842063609668536E-177</v>
      </c>
    </row>
    <row r="188" spans="1:3" x14ac:dyDescent="0.25">
      <c r="A188" s="6">
        <v>135</v>
      </c>
      <c r="B188" s="6" t="e">
        <f t="shared" si="5"/>
        <v>#NUM!</v>
      </c>
      <c r="C188" s="6">
        <f t="shared" si="4"/>
        <v>1.6081863631420804E-178</v>
      </c>
    </row>
    <row r="189" spans="1:3" x14ac:dyDescent="0.25">
      <c r="A189" s="6">
        <v>136</v>
      </c>
      <c r="B189" s="6" t="e">
        <f t="shared" si="5"/>
        <v>#NUM!</v>
      </c>
      <c r="C189" s="6">
        <f t="shared" si="4"/>
        <v>2.9562249322464469E-180</v>
      </c>
    </row>
    <row r="190" spans="1:3" x14ac:dyDescent="0.25">
      <c r="A190" s="6">
        <v>137</v>
      </c>
      <c r="B190" s="6" t="e">
        <f t="shared" si="5"/>
        <v>#NUM!</v>
      </c>
      <c r="C190" s="6">
        <f t="shared" si="4"/>
        <v>5.3945710442450082E-182</v>
      </c>
    </row>
    <row r="191" spans="1:3" x14ac:dyDescent="0.25">
      <c r="A191" s="6">
        <v>138</v>
      </c>
      <c r="B191" s="6" t="e">
        <f t="shared" si="5"/>
        <v>#NUM!</v>
      </c>
      <c r="C191" s="6">
        <f t="shared" si="4"/>
        <v>9.7727736308791579E-184</v>
      </c>
    </row>
    <row r="192" spans="1:3" x14ac:dyDescent="0.25">
      <c r="A192" s="6">
        <v>139</v>
      </c>
      <c r="B192" s="6" t="e">
        <f t="shared" si="5"/>
        <v>#NUM!</v>
      </c>
      <c r="C192" s="6">
        <f t="shared" si="4"/>
        <v>1.7576930990790703E-185</v>
      </c>
    </row>
    <row r="193" spans="1:3" x14ac:dyDescent="0.25">
      <c r="A193" s="6">
        <v>140</v>
      </c>
      <c r="B193" s="6" t="e">
        <f t="shared" si="5"/>
        <v>#NUM!</v>
      </c>
      <c r="C193" s="6">
        <f t="shared" si="4"/>
        <v>3.138737676926313E-187</v>
      </c>
    </row>
    <row r="194" spans="1:3" x14ac:dyDescent="0.25">
      <c r="A194" s="6">
        <v>141</v>
      </c>
      <c r="B194" s="6" t="e">
        <f t="shared" si="5"/>
        <v>#NUM!</v>
      </c>
      <c r="C194" s="6">
        <f t="shared" si="4"/>
        <v>5.5651377250468879E-189</v>
      </c>
    </row>
    <row r="195" spans="1:3" x14ac:dyDescent="0.25">
      <c r="A195" s="6">
        <v>142</v>
      </c>
      <c r="B195" s="6" t="e">
        <f t="shared" si="5"/>
        <v>#NUM!</v>
      </c>
      <c r="C195" s="6">
        <f t="shared" si="4"/>
        <v>9.7977776849428462E-191</v>
      </c>
    </row>
    <row r="196" spans="1:3" x14ac:dyDescent="0.25">
      <c r="A196" s="6">
        <v>143</v>
      </c>
      <c r="B196" s="6" t="e">
        <f t="shared" si="5"/>
        <v>#NUM!</v>
      </c>
      <c r="C196" s="6">
        <f t="shared" si="4"/>
        <v>1.7128981966684694E-192</v>
      </c>
    </row>
    <row r="197" spans="1:3" x14ac:dyDescent="0.25">
      <c r="A197" s="6">
        <v>144</v>
      </c>
      <c r="B197" s="6" t="e">
        <f t="shared" si="5"/>
        <v>#NUM!</v>
      </c>
      <c r="C197" s="6">
        <f t="shared" si="4"/>
        <v>2.9737815914378675E-194</v>
      </c>
    </row>
    <row r="198" spans="1:3" x14ac:dyDescent="0.25">
      <c r="A198" s="6">
        <v>145</v>
      </c>
      <c r="B198" s="6" t="e">
        <f t="shared" si="5"/>
        <v>#NUM!</v>
      </c>
      <c r="C198" s="6">
        <f t="shared" si="4"/>
        <v>5.1272096404105423E-196</v>
      </c>
    </row>
    <row r="199" spans="1:3" x14ac:dyDescent="0.25">
      <c r="A199" s="6">
        <v>146</v>
      </c>
      <c r="B199" s="6" t="e">
        <f t="shared" si="5"/>
        <v>#NUM!</v>
      </c>
      <c r="C199" s="6">
        <f t="shared" si="4"/>
        <v>8.779468562346705E-198</v>
      </c>
    </row>
    <row r="200" spans="1:3" x14ac:dyDescent="0.25">
      <c r="A200" s="6">
        <v>147</v>
      </c>
      <c r="B200" s="6" t="e">
        <f t="shared" si="5"/>
        <v>#NUM!</v>
      </c>
      <c r="C200" s="6">
        <f t="shared" si="4"/>
        <v>1.4931068983583601E-199</v>
      </c>
    </row>
    <row r="201" spans="1:3" x14ac:dyDescent="0.25">
      <c r="A201" s="6">
        <v>148</v>
      </c>
      <c r="B201" s="6" t="e">
        <f t="shared" si="5"/>
        <v>#NUM!</v>
      </c>
      <c r="C201" s="6">
        <f t="shared" si="4"/>
        <v>2.5221400310103617E-201</v>
      </c>
    </row>
    <row r="202" spans="1:3" x14ac:dyDescent="0.25">
      <c r="A202" s="6">
        <v>149</v>
      </c>
      <c r="B202" s="6" t="e">
        <f t="shared" si="5"/>
        <v>#NUM!</v>
      </c>
      <c r="C202" s="6">
        <f t="shared" si="4"/>
        <v>4.2317785755209391E-203</v>
      </c>
    </row>
    <row r="203" spans="1:3" x14ac:dyDescent="0.25">
      <c r="A203" s="6">
        <v>150</v>
      </c>
      <c r="B203" s="6" t="e">
        <f t="shared" si="5"/>
        <v>#NUM!</v>
      </c>
      <c r="C203" s="6">
        <f t="shared" si="4"/>
        <v>7.0529642925354292E-205</v>
      </c>
    </row>
    <row r="204" spans="1:3" x14ac:dyDescent="0.25">
      <c r="A204" s="6">
        <v>151</v>
      </c>
      <c r="B204" s="6" t="e">
        <f t="shared" si="5"/>
        <v>#NUM!</v>
      </c>
      <c r="C204" s="6">
        <f t="shared" si="4"/>
        <v>1.1677093199561716E-206</v>
      </c>
    </row>
    <row r="205" spans="1:3" x14ac:dyDescent="0.25">
      <c r="A205" s="6">
        <v>152</v>
      </c>
      <c r="B205" s="6" t="e">
        <f t="shared" si="5"/>
        <v>#NUM!</v>
      </c>
      <c r="C205" s="6">
        <f t="shared" si="4"/>
        <v>1.9205745394016027E-208</v>
      </c>
    </row>
    <row r="206" spans="1:3" x14ac:dyDescent="0.25">
      <c r="A206" s="6">
        <v>153</v>
      </c>
      <c r="B206" s="6" t="e">
        <f t="shared" si="5"/>
        <v>#NUM!</v>
      </c>
      <c r="C206" s="6">
        <f t="shared" si="4"/>
        <v>3.1381936918326671E-210</v>
      </c>
    </row>
    <row r="207" spans="1:3" x14ac:dyDescent="0.25">
      <c r="A207" s="6">
        <v>154</v>
      </c>
      <c r="B207" s="6" t="e">
        <f t="shared" si="5"/>
        <v>#NUM!</v>
      </c>
      <c r="C207" s="6">
        <f t="shared" si="4"/>
        <v>5.0944702789486226E-212</v>
      </c>
    </row>
    <row r="208" spans="1:3" x14ac:dyDescent="0.25">
      <c r="A208" s="6">
        <v>155</v>
      </c>
      <c r="B208" s="6" t="e">
        <f t="shared" si="5"/>
        <v>#NUM!</v>
      </c>
      <c r="C208" s="6">
        <f t="shared" si="4"/>
        <v>8.2168875466916403E-214</v>
      </c>
    </row>
    <row r="209" spans="1:3" x14ac:dyDescent="0.25">
      <c r="A209" s="6">
        <v>156</v>
      </c>
      <c r="B209" s="6" t="e">
        <f t="shared" si="5"/>
        <v>#NUM!</v>
      </c>
      <c r="C209" s="6">
        <f t="shared" si="4"/>
        <v>1.3168089017135178E-215</v>
      </c>
    </row>
    <row r="210" spans="1:3" x14ac:dyDescent="0.25">
      <c r="A210" s="6">
        <v>157</v>
      </c>
      <c r="B210" s="6" t="e">
        <f t="shared" si="5"/>
        <v>#NUM!</v>
      </c>
      <c r="C210" s="6">
        <f t="shared" si="4"/>
        <v>2.096829461327412E-217</v>
      </c>
    </row>
    <row r="211" spans="1:3" x14ac:dyDescent="0.25">
      <c r="A211" s="6">
        <v>158</v>
      </c>
      <c r="B211" s="6" t="e">
        <f t="shared" si="5"/>
        <v>#NUM!</v>
      </c>
      <c r="C211" s="6">
        <f t="shared" si="4"/>
        <v>3.3177681350113257E-219</v>
      </c>
    </row>
    <row r="212" spans="1:3" x14ac:dyDescent="0.25">
      <c r="A212" s="6">
        <v>159</v>
      </c>
      <c r="B212" s="6" t="e">
        <f t="shared" si="5"/>
        <v>#NUM!</v>
      </c>
      <c r="C212" s="6">
        <f t="shared" si="4"/>
        <v>5.2166165644833169E-221</v>
      </c>
    </row>
    <row r="213" spans="1:3" x14ac:dyDescent="0.25">
      <c r="A213" s="6">
        <v>160</v>
      </c>
      <c r="B213" s="6" t="e">
        <f t="shared" si="5"/>
        <v>#NUM!</v>
      </c>
      <c r="C213" s="6">
        <f t="shared" si="4"/>
        <v>8.1509633820051689E-223</v>
      </c>
    </row>
    <row r="214" spans="1:3" x14ac:dyDescent="0.25">
      <c r="A214" s="6">
        <v>161</v>
      </c>
      <c r="B214" s="6" t="e">
        <f t="shared" si="5"/>
        <v>#NUM!</v>
      </c>
      <c r="C214" s="6">
        <f t="shared" si="4"/>
        <v>1.265677543789615E-224</v>
      </c>
    </row>
    <row r="215" spans="1:3" x14ac:dyDescent="0.25">
      <c r="A215" s="6">
        <v>162</v>
      </c>
      <c r="B215" s="6" t="e">
        <f t="shared" si="5"/>
        <v>#NUM!</v>
      </c>
      <c r="C215" s="6">
        <f t="shared" si="4"/>
        <v>1.9532060860952446E-226</v>
      </c>
    </row>
    <row r="216" spans="1:3" x14ac:dyDescent="0.25">
      <c r="A216" s="6">
        <v>163</v>
      </c>
      <c r="B216" s="6" t="e">
        <f t="shared" si="5"/>
        <v>#NUM!</v>
      </c>
      <c r="C216" s="6">
        <f t="shared" si="4"/>
        <v>2.9957148559738402E-228</v>
      </c>
    </row>
    <row r="217" spans="1:3" x14ac:dyDescent="0.25">
      <c r="A217" s="6">
        <v>164</v>
      </c>
      <c r="B217" s="6" t="e">
        <f t="shared" si="5"/>
        <v>#NUM!</v>
      </c>
      <c r="C217" s="6">
        <f t="shared" si="4"/>
        <v>4.5666384999601218E-230</v>
      </c>
    </row>
    <row r="218" spans="1:3" x14ac:dyDescent="0.25">
      <c r="A218" s="6">
        <v>165</v>
      </c>
      <c r="B218" s="6" t="e">
        <f t="shared" si="5"/>
        <v>#NUM!</v>
      </c>
      <c r="C218" s="6">
        <f t="shared" si="4"/>
        <v>6.9191492423647858E-232</v>
      </c>
    </row>
    <row r="219" spans="1:3" x14ac:dyDescent="0.25">
      <c r="A219" s="6">
        <v>166</v>
      </c>
      <c r="B219" s="6" t="e">
        <f t="shared" si="5"/>
        <v>#NUM!</v>
      </c>
      <c r="C219" s="6">
        <f t="shared" si="4"/>
        <v>1.0420405485487171E-233</v>
      </c>
    </row>
    <row r="220" spans="1:3" x14ac:dyDescent="0.25">
      <c r="A220" s="6">
        <v>167</v>
      </c>
      <c r="B220" s="6" t="e">
        <f t="shared" si="5"/>
        <v>#NUM!</v>
      </c>
      <c r="C220" s="6">
        <f t="shared" si="4"/>
        <v>1.5599409409413707E-235</v>
      </c>
    </row>
    <row r="221" spans="1:3" x14ac:dyDescent="0.25">
      <c r="A221" s="6">
        <v>168</v>
      </c>
      <c r="B221" s="6" t="e">
        <f t="shared" si="5"/>
        <v>#NUM!</v>
      </c>
      <c r="C221" s="6">
        <f t="shared" si="4"/>
        <v>2.3213406859247441E-237</v>
      </c>
    </row>
    <row r="222" spans="1:3" x14ac:dyDescent="0.25">
      <c r="A222" s="6">
        <v>169</v>
      </c>
      <c r="B222" s="6" t="e">
        <f t="shared" si="5"/>
        <v>#NUM!</v>
      </c>
      <c r="C222" s="6">
        <f t="shared" si="4"/>
        <v>3.4339359259242827E-239</v>
      </c>
    </row>
    <row r="223" spans="1:3" x14ac:dyDescent="0.25">
      <c r="A223" s="6">
        <v>170</v>
      </c>
      <c r="B223" s="6" t="e">
        <f t="shared" si="5"/>
        <v>#NUM!</v>
      </c>
      <c r="C223" s="6">
        <f t="shared" si="4"/>
        <v>5.0499057734171901E-241</v>
      </c>
    </row>
    <row r="224" spans="1:3" x14ac:dyDescent="0.25">
      <c r="A224" s="6">
        <v>171</v>
      </c>
      <c r="B224" s="6" t="e">
        <f t="shared" si="5"/>
        <v>#NUM!</v>
      </c>
      <c r="C224" s="6">
        <f t="shared" si="4"/>
        <v>7.3829031775107403E-243</v>
      </c>
    </row>
    <row r="225" spans="1:3" x14ac:dyDescent="0.25">
      <c r="A225" s="6">
        <v>172</v>
      </c>
      <c r="B225" s="6" t="e">
        <f t="shared" si="5"/>
        <v>#NUM!</v>
      </c>
      <c r="C225" s="6">
        <f t="shared" si="4"/>
        <v>1.0730963920802333E-244</v>
      </c>
    </row>
    <row r="226" spans="1:3" x14ac:dyDescent="0.25">
      <c r="A226" s="6">
        <v>173</v>
      </c>
      <c r="B226" s="6" t="e">
        <f t="shared" si="5"/>
        <v>#NUM!</v>
      </c>
      <c r="C226" s="6">
        <f t="shared" si="4"/>
        <v>1.5507173295955236E-246</v>
      </c>
    </row>
    <row r="227" spans="1:3" x14ac:dyDescent="0.25">
      <c r="A227" s="6">
        <v>174</v>
      </c>
      <c r="B227" s="6" t="e">
        <f t="shared" si="5"/>
        <v>#NUM!</v>
      </c>
      <c r="C227" s="6">
        <f t="shared" si="4"/>
        <v>2.2280421402235726E-248</v>
      </c>
    </row>
    <row r="228" spans="1:3" x14ac:dyDescent="0.25">
      <c r="A228" s="6">
        <v>175</v>
      </c>
      <c r="B228" s="6" t="e">
        <f t="shared" si="5"/>
        <v>#NUM!</v>
      </c>
      <c r="C228" s="6">
        <f t="shared" si="4"/>
        <v>3.182917343176218E-250</v>
      </c>
    </row>
    <row r="229" spans="1:3" x14ac:dyDescent="0.25">
      <c r="A229" s="6">
        <v>176</v>
      </c>
      <c r="B229" s="6" t="e">
        <f t="shared" si="5"/>
        <v>#NUM!</v>
      </c>
      <c r="C229" s="6">
        <f t="shared" si="4"/>
        <v>4.5211894079206018E-252</v>
      </c>
    </row>
    <row r="230" spans="1:3" x14ac:dyDescent="0.25">
      <c r="A230" s="6">
        <v>177</v>
      </c>
      <c r="B230" s="6" t="e">
        <f t="shared" si="5"/>
        <v>#NUM!</v>
      </c>
      <c r="C230" s="6">
        <f t="shared" si="4"/>
        <v>6.3858607456518232E-254</v>
      </c>
    </row>
    <row r="231" spans="1:3" x14ac:dyDescent="0.25">
      <c r="A231" s="6">
        <v>178</v>
      </c>
      <c r="B231" s="6" t="e">
        <f t="shared" si="5"/>
        <v>#NUM!</v>
      </c>
      <c r="C231" s="6">
        <f t="shared" si="4"/>
        <v>8.9689055416461452E-256</v>
      </c>
    </row>
    <row r="232" spans="1:3" x14ac:dyDescent="0.25">
      <c r="A232" s="6">
        <v>179</v>
      </c>
      <c r="B232" s="6" t="e">
        <f t="shared" si="5"/>
        <v>#NUM!</v>
      </c>
      <c r="C232" s="6">
        <f t="shared" si="4"/>
        <v>1.2526404387773132E-257</v>
      </c>
    </row>
    <row r="233" spans="1:3" x14ac:dyDescent="0.25">
      <c r="A233" s="6">
        <v>180</v>
      </c>
      <c r="B233" s="6" t="e">
        <f t="shared" si="5"/>
        <v>#NUM!</v>
      </c>
      <c r="C233" s="6">
        <f t="shared" si="4"/>
        <v>1.7397783871904228E-259</v>
      </c>
    </row>
    <row r="234" spans="1:3" x14ac:dyDescent="0.25">
      <c r="A234" s="6">
        <v>181</v>
      </c>
      <c r="B234" s="6" t="e">
        <f t="shared" si="5"/>
        <v>#NUM!</v>
      </c>
      <c r="C234" s="6">
        <f t="shared" si="4"/>
        <v>2.4030088220863158E-261</v>
      </c>
    </row>
    <row r="235" spans="1:3" x14ac:dyDescent="0.25">
      <c r="A235" s="6">
        <v>182</v>
      </c>
      <c r="B235" s="6" t="e">
        <f t="shared" si="5"/>
        <v>#NUM!</v>
      </c>
      <c r="C235" s="6">
        <f t="shared" si="4"/>
        <v>3.3008362940749984E-263</v>
      </c>
    </row>
    <row r="236" spans="1:3" x14ac:dyDescent="0.25">
      <c r="A236" s="6">
        <v>183</v>
      </c>
      <c r="B236" s="6" t="e">
        <f t="shared" si="5"/>
        <v>#NUM!</v>
      </c>
      <c r="C236" s="6">
        <f t="shared" si="4"/>
        <v>4.509339199555332E-265</v>
      </c>
    </row>
    <row r="237" spans="1:3" x14ac:dyDescent="0.25">
      <c r="A237" s="6">
        <v>184</v>
      </c>
      <c r="B237" s="6" t="e">
        <f t="shared" si="5"/>
        <v>#NUM!</v>
      </c>
      <c r="C237" s="6">
        <f t="shared" si="4"/>
        <v>6.1268195646134918E-267</v>
      </c>
    </row>
    <row r="238" spans="1:3" x14ac:dyDescent="0.25">
      <c r="A238" s="6">
        <v>185</v>
      </c>
      <c r="B238" s="6" t="e">
        <f t="shared" si="5"/>
        <v>#NUM!</v>
      </c>
      <c r="C238" s="6">
        <f t="shared" si="4"/>
        <v>8.2794858981261038E-269</v>
      </c>
    </row>
    <row r="239" spans="1:3" x14ac:dyDescent="0.25">
      <c r="A239" s="6">
        <v>186</v>
      </c>
      <c r="B239" s="6" t="e">
        <f t="shared" si="5"/>
        <v>#NUM!</v>
      </c>
      <c r="C239" s="6">
        <f t="shared" si="4"/>
        <v>1.1128341260921841E-270</v>
      </c>
    </row>
    <row r="240" spans="1:3" x14ac:dyDescent="0.25">
      <c r="A240" s="6">
        <v>187</v>
      </c>
      <c r="B240" s="6" t="e">
        <f t="shared" si="5"/>
        <v>#NUM!</v>
      </c>
      <c r="C240" s="6">
        <f t="shared" si="4"/>
        <v>1.4877461578772425E-272</v>
      </c>
    </row>
    <row r="241" spans="1:3" x14ac:dyDescent="0.25">
      <c r="A241" s="6">
        <v>188</v>
      </c>
      <c r="B241" s="6" t="e">
        <f t="shared" si="5"/>
        <v>#NUM!</v>
      </c>
      <c r="C241" s="6">
        <f t="shared" si="4"/>
        <v>1.9783858482412633E-274</v>
      </c>
    </row>
    <row r="242" spans="1:3" x14ac:dyDescent="0.25">
      <c r="A242" s="6">
        <v>189</v>
      </c>
      <c r="B242" s="6" t="e">
        <f t="shared" si="5"/>
        <v>#NUM!</v>
      </c>
      <c r="C242" s="6">
        <f t="shared" si="4"/>
        <v>2.6169124976735061E-276</v>
      </c>
    </row>
    <row r="243" spans="1:3" x14ac:dyDescent="0.25">
      <c r="A243" s="6">
        <v>190</v>
      </c>
      <c r="B243" s="6" t="e">
        <f t="shared" si="5"/>
        <v>#NUM!</v>
      </c>
      <c r="C243" s="6">
        <f t="shared" si="4"/>
        <v>3.4433059179914077E-278</v>
      </c>
    </row>
    <row r="244" spans="1:3" x14ac:dyDescent="0.25">
      <c r="A244" s="6">
        <v>191</v>
      </c>
      <c r="B244" s="6" t="e">
        <f t="shared" si="5"/>
        <v>#NUM!</v>
      </c>
      <c r="C244" s="6">
        <f t="shared" si="4"/>
        <v>4.5069449188373012E-280</v>
      </c>
    </row>
    <row r="245" spans="1:3" x14ac:dyDescent="0.25">
      <c r="A245" s="6">
        <v>192</v>
      </c>
      <c r="B245" s="6" t="e">
        <f t="shared" si="5"/>
        <v>#NUM!</v>
      </c>
      <c r="C245" s="6">
        <f t="shared" si="4"/>
        <v>5.868417863069949E-282</v>
      </c>
    </row>
    <row r="246" spans="1:3" x14ac:dyDescent="0.25">
      <c r="A246" s="6">
        <v>193</v>
      </c>
      <c r="B246" s="6" t="e">
        <f t="shared" si="5"/>
        <v>#NUM!</v>
      </c>
      <c r="C246" s="6">
        <f t="shared" ref="C246:C309" si="6">_xlfn.POISSON.DIST(A246,$G$6,0)</f>
        <v>7.6015775428362693E-284</v>
      </c>
    </row>
    <row r="247" spans="1:3" x14ac:dyDescent="0.25">
      <c r="A247" s="6">
        <v>194</v>
      </c>
      <c r="B247" s="6" t="e">
        <f t="shared" ref="B247:B310" si="7">_xlfn.BINOM.DIST(A247,$B$6,$B$7,0)</f>
        <v>#NUM!</v>
      </c>
      <c r="C247" s="6">
        <f t="shared" si="6"/>
        <v>9.795847349015228E-286</v>
      </c>
    </row>
    <row r="248" spans="1:3" x14ac:dyDescent="0.25">
      <c r="A248" s="6">
        <v>195</v>
      </c>
      <c r="B248" s="6" t="e">
        <f t="shared" si="7"/>
        <v>#NUM!</v>
      </c>
      <c r="C248" s="6">
        <f t="shared" si="6"/>
        <v>1.2558778652584072E-287</v>
      </c>
    </row>
    <row r="249" spans="1:3" x14ac:dyDescent="0.25">
      <c r="A249" s="6">
        <v>196</v>
      </c>
      <c r="B249" s="6" t="e">
        <f t="shared" si="7"/>
        <v>#NUM!</v>
      </c>
      <c r="C249" s="6">
        <f t="shared" si="6"/>
        <v>1.6018850322171293E-289</v>
      </c>
    </row>
    <row r="250" spans="1:3" x14ac:dyDescent="0.25">
      <c r="A250" s="6">
        <v>197</v>
      </c>
      <c r="B250" s="6" t="e">
        <f t="shared" si="7"/>
        <v>#NUM!</v>
      </c>
      <c r="C250" s="6">
        <f t="shared" si="6"/>
        <v>2.0328490256565542E-291</v>
      </c>
    </row>
    <row r="251" spans="1:3" x14ac:dyDescent="0.25">
      <c r="A251" s="6">
        <v>198</v>
      </c>
      <c r="B251" s="6" t="e">
        <f t="shared" si="7"/>
        <v>#NUM!</v>
      </c>
      <c r="C251" s="6">
        <f t="shared" si="6"/>
        <v>2.5667285677481878E-293</v>
      </c>
    </row>
    <row r="252" spans="1:3" x14ac:dyDescent="0.25">
      <c r="A252" s="6">
        <v>199</v>
      </c>
      <c r="B252" s="6" t="e">
        <f t="shared" si="7"/>
        <v>#NUM!</v>
      </c>
      <c r="C252" s="6">
        <f t="shared" si="6"/>
        <v>3.2245333765680085E-295</v>
      </c>
    </row>
    <row r="253" spans="1:3" x14ac:dyDescent="0.25">
      <c r="A253" s="6">
        <v>200</v>
      </c>
      <c r="B253" s="6" t="e">
        <f t="shared" si="7"/>
        <v>#NUM!</v>
      </c>
      <c r="C253" s="6">
        <f t="shared" si="6"/>
        <v>4.0306667207103462E-297</v>
      </c>
    </row>
    <row r="254" spans="1:3" x14ac:dyDescent="0.25">
      <c r="A254" s="6">
        <v>201</v>
      </c>
      <c r="B254" s="6" t="e">
        <f t="shared" si="7"/>
        <v>#NUM!</v>
      </c>
      <c r="C254" s="6">
        <f t="shared" si="6"/>
        <v>5.0132670655596466E-299</v>
      </c>
    </row>
    <row r="255" spans="1:3" x14ac:dyDescent="0.25">
      <c r="A255" s="6">
        <v>202</v>
      </c>
      <c r="B255" s="6" t="e">
        <f t="shared" si="7"/>
        <v>#NUM!</v>
      </c>
      <c r="C255" s="6">
        <f t="shared" si="6"/>
        <v>6.2045384474742829E-301</v>
      </c>
    </row>
    <row r="256" spans="1:3" x14ac:dyDescent="0.25">
      <c r="A256" s="6">
        <v>203</v>
      </c>
      <c r="B256" s="6" t="e">
        <f t="shared" si="7"/>
        <v>#NUM!</v>
      </c>
      <c r="C256" s="6">
        <f t="shared" si="6"/>
        <v>7.641057201323844E-303</v>
      </c>
    </row>
    <row r="257" spans="1:3" x14ac:dyDescent="0.25">
      <c r="A257" s="6">
        <v>204</v>
      </c>
      <c r="B257" s="6" t="e">
        <f t="shared" si="7"/>
        <v>#NUM!</v>
      </c>
      <c r="C257" s="6">
        <f t="shared" si="6"/>
        <v>9.3640406878974091E-305</v>
      </c>
    </row>
    <row r="258" spans="1:3" x14ac:dyDescent="0.25">
      <c r="A258" s="6">
        <v>205</v>
      </c>
      <c r="B258" s="6" t="e">
        <f t="shared" si="7"/>
        <v>#NUM!</v>
      </c>
      <c r="C258" s="6">
        <f t="shared" si="6"/>
        <v>1.1419561814506852E-306</v>
      </c>
    </row>
    <row r="259" spans="1:3" x14ac:dyDescent="0.25">
      <c r="A259" s="6">
        <v>206</v>
      </c>
      <c r="B259" s="6" t="e">
        <f t="shared" si="7"/>
        <v>#NUM!</v>
      </c>
      <c r="C259" s="6">
        <f t="shared" si="6"/>
        <v>0</v>
      </c>
    </row>
    <row r="260" spans="1:3" x14ac:dyDescent="0.25">
      <c r="A260" s="6">
        <v>207</v>
      </c>
      <c r="B260" s="6" t="e">
        <f t="shared" si="7"/>
        <v>#NUM!</v>
      </c>
      <c r="C260" s="6">
        <f t="shared" si="6"/>
        <v>0</v>
      </c>
    </row>
    <row r="261" spans="1:3" x14ac:dyDescent="0.25">
      <c r="A261" s="6">
        <v>208</v>
      </c>
      <c r="B261" s="6" t="e">
        <f t="shared" si="7"/>
        <v>#NUM!</v>
      </c>
      <c r="C261" s="6">
        <f t="shared" si="6"/>
        <v>0</v>
      </c>
    </row>
    <row r="262" spans="1:3" x14ac:dyDescent="0.25">
      <c r="A262" s="6">
        <v>209</v>
      </c>
      <c r="B262" s="6" t="e">
        <f t="shared" si="7"/>
        <v>#NUM!</v>
      </c>
      <c r="C262" s="6">
        <f t="shared" si="6"/>
        <v>0</v>
      </c>
    </row>
    <row r="263" spans="1:3" x14ac:dyDescent="0.25">
      <c r="A263" s="6">
        <v>210</v>
      </c>
      <c r="B263" s="6" t="e">
        <f t="shared" si="7"/>
        <v>#NUM!</v>
      </c>
      <c r="C263" s="6">
        <f t="shared" si="6"/>
        <v>0</v>
      </c>
    </row>
    <row r="264" spans="1:3" x14ac:dyDescent="0.25">
      <c r="A264" s="6">
        <v>211</v>
      </c>
      <c r="B264" s="6" t="e">
        <f t="shared" si="7"/>
        <v>#NUM!</v>
      </c>
      <c r="C264" s="6">
        <f t="shared" si="6"/>
        <v>0</v>
      </c>
    </row>
    <row r="265" spans="1:3" x14ac:dyDescent="0.25">
      <c r="A265" s="6">
        <v>212</v>
      </c>
      <c r="B265" s="6" t="e">
        <f t="shared" si="7"/>
        <v>#NUM!</v>
      </c>
      <c r="C265" s="6">
        <f t="shared" si="6"/>
        <v>0</v>
      </c>
    </row>
    <row r="266" spans="1:3" x14ac:dyDescent="0.25">
      <c r="A266" s="6">
        <v>213</v>
      </c>
      <c r="B266" s="6" t="e">
        <f t="shared" si="7"/>
        <v>#NUM!</v>
      </c>
      <c r="C266" s="6">
        <f t="shared" si="6"/>
        <v>0</v>
      </c>
    </row>
    <row r="267" spans="1:3" x14ac:dyDescent="0.25">
      <c r="A267" s="6">
        <v>214</v>
      </c>
      <c r="B267" s="6" t="e">
        <f t="shared" si="7"/>
        <v>#NUM!</v>
      </c>
      <c r="C267" s="6">
        <f t="shared" si="6"/>
        <v>0</v>
      </c>
    </row>
    <row r="268" spans="1:3" x14ac:dyDescent="0.25">
      <c r="A268" s="6">
        <v>215</v>
      </c>
      <c r="B268" s="6" t="e">
        <f t="shared" si="7"/>
        <v>#NUM!</v>
      </c>
      <c r="C268" s="6">
        <f t="shared" si="6"/>
        <v>0</v>
      </c>
    </row>
    <row r="269" spans="1:3" x14ac:dyDescent="0.25">
      <c r="A269" s="6">
        <v>216</v>
      </c>
      <c r="B269" s="6" t="e">
        <f t="shared" si="7"/>
        <v>#NUM!</v>
      </c>
      <c r="C269" s="6">
        <f t="shared" si="6"/>
        <v>0</v>
      </c>
    </row>
    <row r="270" spans="1:3" x14ac:dyDescent="0.25">
      <c r="A270" s="6">
        <v>217</v>
      </c>
      <c r="B270" s="6" t="e">
        <f t="shared" si="7"/>
        <v>#NUM!</v>
      </c>
      <c r="C270" s="6">
        <f t="shared" si="6"/>
        <v>0</v>
      </c>
    </row>
    <row r="271" spans="1:3" x14ac:dyDescent="0.25">
      <c r="A271" s="6">
        <v>218</v>
      </c>
      <c r="B271" s="6" t="e">
        <f t="shared" si="7"/>
        <v>#NUM!</v>
      </c>
      <c r="C271" s="6">
        <f t="shared" si="6"/>
        <v>0</v>
      </c>
    </row>
    <row r="272" spans="1:3" x14ac:dyDescent="0.25">
      <c r="A272" s="6">
        <v>219</v>
      </c>
      <c r="B272" s="6" t="e">
        <f t="shared" si="7"/>
        <v>#NUM!</v>
      </c>
      <c r="C272" s="6">
        <f t="shared" si="6"/>
        <v>0</v>
      </c>
    </row>
    <row r="273" spans="1:3" x14ac:dyDescent="0.25">
      <c r="A273" s="6">
        <v>220</v>
      </c>
      <c r="B273" s="6" t="e">
        <f t="shared" si="7"/>
        <v>#NUM!</v>
      </c>
      <c r="C273" s="6">
        <f t="shared" si="6"/>
        <v>0</v>
      </c>
    </row>
    <row r="274" spans="1:3" x14ac:dyDescent="0.25">
      <c r="A274" s="6">
        <v>221</v>
      </c>
      <c r="B274" s="6" t="e">
        <f t="shared" si="7"/>
        <v>#NUM!</v>
      </c>
      <c r="C274" s="6">
        <f t="shared" si="6"/>
        <v>0</v>
      </c>
    </row>
    <row r="275" spans="1:3" x14ac:dyDescent="0.25">
      <c r="A275" s="6">
        <v>222</v>
      </c>
      <c r="B275" s="6" t="e">
        <f t="shared" si="7"/>
        <v>#NUM!</v>
      </c>
      <c r="C275" s="6">
        <f t="shared" si="6"/>
        <v>0</v>
      </c>
    </row>
    <row r="276" spans="1:3" x14ac:dyDescent="0.25">
      <c r="A276" s="6">
        <v>223</v>
      </c>
      <c r="B276" s="6" t="e">
        <f t="shared" si="7"/>
        <v>#NUM!</v>
      </c>
      <c r="C276" s="6">
        <f t="shared" si="6"/>
        <v>0</v>
      </c>
    </row>
    <row r="277" spans="1:3" x14ac:dyDescent="0.25">
      <c r="A277" s="6">
        <v>224</v>
      </c>
      <c r="B277" s="6" t="e">
        <f t="shared" si="7"/>
        <v>#NUM!</v>
      </c>
      <c r="C277" s="6">
        <f t="shared" si="6"/>
        <v>0</v>
      </c>
    </row>
    <row r="278" spans="1:3" x14ac:dyDescent="0.25">
      <c r="A278" s="6">
        <v>225</v>
      </c>
      <c r="B278" s="6" t="e">
        <f t="shared" si="7"/>
        <v>#NUM!</v>
      </c>
      <c r="C278" s="6">
        <f t="shared" si="6"/>
        <v>0</v>
      </c>
    </row>
    <row r="279" spans="1:3" x14ac:dyDescent="0.25">
      <c r="A279" s="6">
        <v>226</v>
      </c>
      <c r="B279" s="6" t="e">
        <f t="shared" si="7"/>
        <v>#NUM!</v>
      </c>
      <c r="C279" s="6">
        <f t="shared" si="6"/>
        <v>0</v>
      </c>
    </row>
    <row r="280" spans="1:3" x14ac:dyDescent="0.25">
      <c r="A280" s="6">
        <v>227</v>
      </c>
      <c r="B280" s="6" t="e">
        <f t="shared" si="7"/>
        <v>#NUM!</v>
      </c>
      <c r="C280" s="6">
        <f t="shared" si="6"/>
        <v>0</v>
      </c>
    </row>
    <row r="281" spans="1:3" x14ac:dyDescent="0.25">
      <c r="A281" s="6">
        <v>228</v>
      </c>
      <c r="B281" s="6" t="e">
        <f t="shared" si="7"/>
        <v>#NUM!</v>
      </c>
      <c r="C281" s="6">
        <f t="shared" si="6"/>
        <v>0</v>
      </c>
    </row>
    <row r="282" spans="1:3" x14ac:dyDescent="0.25">
      <c r="A282" s="6">
        <v>229</v>
      </c>
      <c r="B282" s="6" t="e">
        <f t="shared" si="7"/>
        <v>#NUM!</v>
      </c>
      <c r="C282" s="6">
        <f t="shared" si="6"/>
        <v>0</v>
      </c>
    </row>
    <row r="283" spans="1:3" x14ac:dyDescent="0.25">
      <c r="A283" s="6">
        <v>230</v>
      </c>
      <c r="B283" s="6" t="e">
        <f t="shared" si="7"/>
        <v>#NUM!</v>
      </c>
      <c r="C283" s="6">
        <f t="shared" si="6"/>
        <v>0</v>
      </c>
    </row>
    <row r="284" spans="1:3" x14ac:dyDescent="0.25">
      <c r="A284" s="6">
        <v>231</v>
      </c>
      <c r="B284" s="6" t="e">
        <f t="shared" si="7"/>
        <v>#NUM!</v>
      </c>
      <c r="C284" s="6">
        <f t="shared" si="6"/>
        <v>0</v>
      </c>
    </row>
    <row r="285" spans="1:3" x14ac:dyDescent="0.25">
      <c r="A285" s="6">
        <v>232</v>
      </c>
      <c r="B285" s="6" t="e">
        <f t="shared" si="7"/>
        <v>#NUM!</v>
      </c>
      <c r="C285" s="6">
        <f t="shared" si="6"/>
        <v>0</v>
      </c>
    </row>
    <row r="286" spans="1:3" x14ac:dyDescent="0.25">
      <c r="A286" s="6">
        <v>233</v>
      </c>
      <c r="B286" s="6" t="e">
        <f t="shared" si="7"/>
        <v>#NUM!</v>
      </c>
      <c r="C286" s="6">
        <f t="shared" si="6"/>
        <v>0</v>
      </c>
    </row>
    <row r="287" spans="1:3" x14ac:dyDescent="0.25">
      <c r="A287" s="6">
        <v>234</v>
      </c>
      <c r="B287" s="6" t="e">
        <f t="shared" si="7"/>
        <v>#NUM!</v>
      </c>
      <c r="C287" s="6">
        <f t="shared" si="6"/>
        <v>0</v>
      </c>
    </row>
    <row r="288" spans="1:3" x14ac:dyDescent="0.25">
      <c r="A288" s="6">
        <v>235</v>
      </c>
      <c r="B288" s="6" t="e">
        <f t="shared" si="7"/>
        <v>#NUM!</v>
      </c>
      <c r="C288" s="6">
        <f t="shared" si="6"/>
        <v>0</v>
      </c>
    </row>
    <row r="289" spans="1:3" x14ac:dyDescent="0.25">
      <c r="A289" s="6">
        <v>236</v>
      </c>
      <c r="B289" s="6" t="e">
        <f t="shared" si="7"/>
        <v>#NUM!</v>
      </c>
      <c r="C289" s="6">
        <f t="shared" si="6"/>
        <v>0</v>
      </c>
    </row>
    <row r="290" spans="1:3" x14ac:dyDescent="0.25">
      <c r="A290" s="6">
        <v>237</v>
      </c>
      <c r="B290" s="6" t="e">
        <f t="shared" si="7"/>
        <v>#NUM!</v>
      </c>
      <c r="C290" s="6">
        <f t="shared" si="6"/>
        <v>0</v>
      </c>
    </row>
    <row r="291" spans="1:3" x14ac:dyDescent="0.25">
      <c r="A291" s="6">
        <v>238</v>
      </c>
      <c r="B291" s="6" t="e">
        <f t="shared" si="7"/>
        <v>#NUM!</v>
      </c>
      <c r="C291" s="6">
        <f t="shared" si="6"/>
        <v>0</v>
      </c>
    </row>
    <row r="292" spans="1:3" x14ac:dyDescent="0.25">
      <c r="A292" s="6">
        <v>239</v>
      </c>
      <c r="B292" s="6" t="e">
        <f t="shared" si="7"/>
        <v>#NUM!</v>
      </c>
      <c r="C292" s="6">
        <f t="shared" si="6"/>
        <v>0</v>
      </c>
    </row>
    <row r="293" spans="1:3" x14ac:dyDescent="0.25">
      <c r="A293" s="6">
        <v>240</v>
      </c>
      <c r="B293" s="6" t="e">
        <f t="shared" si="7"/>
        <v>#NUM!</v>
      </c>
      <c r="C293" s="6">
        <f t="shared" si="6"/>
        <v>0</v>
      </c>
    </row>
    <row r="294" spans="1:3" x14ac:dyDescent="0.25">
      <c r="A294" s="6">
        <v>241</v>
      </c>
      <c r="B294" s="6" t="e">
        <f t="shared" si="7"/>
        <v>#NUM!</v>
      </c>
      <c r="C294" s="6">
        <f t="shared" si="6"/>
        <v>0</v>
      </c>
    </row>
    <row r="295" spans="1:3" x14ac:dyDescent="0.25">
      <c r="A295" s="6">
        <v>242</v>
      </c>
      <c r="B295" s="6" t="e">
        <f t="shared" si="7"/>
        <v>#NUM!</v>
      </c>
      <c r="C295" s="6">
        <f t="shared" si="6"/>
        <v>0</v>
      </c>
    </row>
    <row r="296" spans="1:3" x14ac:dyDescent="0.25">
      <c r="A296" s="6">
        <v>243</v>
      </c>
      <c r="B296" s="6" t="e">
        <f t="shared" si="7"/>
        <v>#NUM!</v>
      </c>
      <c r="C296" s="6">
        <f t="shared" si="6"/>
        <v>0</v>
      </c>
    </row>
    <row r="297" spans="1:3" x14ac:dyDescent="0.25">
      <c r="A297" s="6">
        <v>244</v>
      </c>
      <c r="B297" s="6" t="e">
        <f t="shared" si="7"/>
        <v>#NUM!</v>
      </c>
      <c r="C297" s="6">
        <f t="shared" si="6"/>
        <v>0</v>
      </c>
    </row>
    <row r="298" spans="1:3" x14ac:dyDescent="0.25">
      <c r="A298" s="6">
        <v>245</v>
      </c>
      <c r="B298" s="6" t="e">
        <f t="shared" si="7"/>
        <v>#NUM!</v>
      </c>
      <c r="C298" s="6">
        <f t="shared" si="6"/>
        <v>0</v>
      </c>
    </row>
    <row r="299" spans="1:3" x14ac:dyDescent="0.25">
      <c r="A299" s="6">
        <v>246</v>
      </c>
      <c r="B299" s="6" t="e">
        <f t="shared" si="7"/>
        <v>#NUM!</v>
      </c>
      <c r="C299" s="6">
        <f t="shared" si="6"/>
        <v>0</v>
      </c>
    </row>
    <row r="300" spans="1:3" x14ac:dyDescent="0.25">
      <c r="A300" s="6">
        <v>247</v>
      </c>
      <c r="B300" s="6" t="e">
        <f t="shared" si="7"/>
        <v>#NUM!</v>
      </c>
      <c r="C300" s="6">
        <f t="shared" si="6"/>
        <v>0</v>
      </c>
    </row>
    <row r="301" spans="1:3" x14ac:dyDescent="0.25">
      <c r="A301" s="6">
        <v>248</v>
      </c>
      <c r="B301" s="6" t="e">
        <f t="shared" si="7"/>
        <v>#NUM!</v>
      </c>
      <c r="C301" s="6">
        <f t="shared" si="6"/>
        <v>0</v>
      </c>
    </row>
    <row r="302" spans="1:3" x14ac:dyDescent="0.25">
      <c r="A302" s="6">
        <v>249</v>
      </c>
      <c r="B302" s="6" t="e">
        <f t="shared" si="7"/>
        <v>#NUM!</v>
      </c>
      <c r="C302" s="6">
        <f t="shared" si="6"/>
        <v>0</v>
      </c>
    </row>
    <row r="303" spans="1:3" x14ac:dyDescent="0.25">
      <c r="A303" s="6">
        <v>250</v>
      </c>
      <c r="B303" s="6" t="e">
        <f t="shared" si="7"/>
        <v>#NUM!</v>
      </c>
      <c r="C303" s="6">
        <f t="shared" si="6"/>
        <v>0</v>
      </c>
    </row>
    <row r="304" spans="1:3" x14ac:dyDescent="0.25">
      <c r="A304" s="6">
        <v>251</v>
      </c>
      <c r="B304" s="6" t="e">
        <f t="shared" si="7"/>
        <v>#NUM!</v>
      </c>
      <c r="C304" s="6">
        <f t="shared" si="6"/>
        <v>0</v>
      </c>
    </row>
    <row r="305" spans="1:3" x14ac:dyDescent="0.25">
      <c r="A305" s="6">
        <v>252</v>
      </c>
      <c r="B305" s="6" t="e">
        <f t="shared" si="7"/>
        <v>#NUM!</v>
      </c>
      <c r="C305" s="6">
        <f t="shared" si="6"/>
        <v>0</v>
      </c>
    </row>
    <row r="306" spans="1:3" x14ac:dyDescent="0.25">
      <c r="A306" s="6">
        <v>253</v>
      </c>
      <c r="B306" s="6" t="e">
        <f t="shared" si="7"/>
        <v>#NUM!</v>
      </c>
      <c r="C306" s="6">
        <f t="shared" si="6"/>
        <v>0</v>
      </c>
    </row>
    <row r="307" spans="1:3" x14ac:dyDescent="0.25">
      <c r="A307" s="6">
        <v>254</v>
      </c>
      <c r="B307" s="6" t="e">
        <f t="shared" si="7"/>
        <v>#NUM!</v>
      </c>
      <c r="C307" s="6">
        <f t="shared" si="6"/>
        <v>0</v>
      </c>
    </row>
    <row r="308" spans="1:3" x14ac:dyDescent="0.25">
      <c r="A308" s="6">
        <v>255</v>
      </c>
      <c r="B308" s="6" t="e">
        <f t="shared" si="7"/>
        <v>#NUM!</v>
      </c>
      <c r="C308" s="6">
        <f t="shared" si="6"/>
        <v>0</v>
      </c>
    </row>
    <row r="309" spans="1:3" x14ac:dyDescent="0.25">
      <c r="A309" s="6">
        <v>256</v>
      </c>
      <c r="B309" s="6" t="e">
        <f t="shared" si="7"/>
        <v>#NUM!</v>
      </c>
      <c r="C309" s="6">
        <f t="shared" si="6"/>
        <v>0</v>
      </c>
    </row>
    <row r="310" spans="1:3" x14ac:dyDescent="0.25">
      <c r="A310" s="6">
        <v>257</v>
      </c>
      <c r="B310" s="6" t="e">
        <f t="shared" si="7"/>
        <v>#NUM!</v>
      </c>
      <c r="C310" s="6">
        <f t="shared" ref="C310:C373" si="8">_xlfn.POISSON.DIST(A310,$G$6,0)</f>
        <v>0</v>
      </c>
    </row>
    <row r="311" spans="1:3" x14ac:dyDescent="0.25">
      <c r="A311" s="6">
        <v>258</v>
      </c>
      <c r="B311" s="6" t="e">
        <f t="shared" ref="B311:B374" si="9">_xlfn.BINOM.DIST(A311,$B$6,$B$7,0)</f>
        <v>#NUM!</v>
      </c>
      <c r="C311" s="6">
        <f t="shared" si="8"/>
        <v>0</v>
      </c>
    </row>
    <row r="312" spans="1:3" x14ac:dyDescent="0.25">
      <c r="A312" s="6">
        <v>259</v>
      </c>
      <c r="B312" s="6" t="e">
        <f t="shared" si="9"/>
        <v>#NUM!</v>
      </c>
      <c r="C312" s="6">
        <f t="shared" si="8"/>
        <v>0</v>
      </c>
    </row>
    <row r="313" spans="1:3" x14ac:dyDescent="0.25">
      <c r="A313" s="6">
        <v>260</v>
      </c>
      <c r="B313" s="6" t="e">
        <f t="shared" si="9"/>
        <v>#NUM!</v>
      </c>
      <c r="C313" s="6">
        <f t="shared" si="8"/>
        <v>0</v>
      </c>
    </row>
    <row r="314" spans="1:3" x14ac:dyDescent="0.25">
      <c r="A314" s="6">
        <v>261</v>
      </c>
      <c r="B314" s="6" t="e">
        <f t="shared" si="9"/>
        <v>#NUM!</v>
      </c>
      <c r="C314" s="6">
        <f t="shared" si="8"/>
        <v>0</v>
      </c>
    </row>
    <row r="315" spans="1:3" x14ac:dyDescent="0.25">
      <c r="A315" s="6">
        <v>262</v>
      </c>
      <c r="B315" s="6" t="e">
        <f t="shared" si="9"/>
        <v>#NUM!</v>
      </c>
      <c r="C315" s="6">
        <f t="shared" si="8"/>
        <v>0</v>
      </c>
    </row>
    <row r="316" spans="1:3" x14ac:dyDescent="0.25">
      <c r="A316" s="6">
        <v>263</v>
      </c>
      <c r="B316" s="6" t="e">
        <f t="shared" si="9"/>
        <v>#NUM!</v>
      </c>
      <c r="C316" s="6">
        <f t="shared" si="8"/>
        <v>0</v>
      </c>
    </row>
    <row r="317" spans="1:3" x14ac:dyDescent="0.25">
      <c r="A317" s="6">
        <v>264</v>
      </c>
      <c r="B317" s="6" t="e">
        <f t="shared" si="9"/>
        <v>#NUM!</v>
      </c>
      <c r="C317" s="6">
        <f t="shared" si="8"/>
        <v>0</v>
      </c>
    </row>
    <row r="318" spans="1:3" x14ac:dyDescent="0.25">
      <c r="A318" s="6">
        <v>265</v>
      </c>
      <c r="B318" s="6" t="e">
        <f t="shared" si="9"/>
        <v>#NUM!</v>
      </c>
      <c r="C318" s="6">
        <f t="shared" si="8"/>
        <v>0</v>
      </c>
    </row>
    <row r="319" spans="1:3" x14ac:dyDescent="0.25">
      <c r="A319" s="6">
        <v>266</v>
      </c>
      <c r="B319" s="6" t="e">
        <f t="shared" si="9"/>
        <v>#NUM!</v>
      </c>
      <c r="C319" s="6">
        <f t="shared" si="8"/>
        <v>0</v>
      </c>
    </row>
    <row r="320" spans="1:3" x14ac:dyDescent="0.25">
      <c r="A320" s="6">
        <v>267</v>
      </c>
      <c r="B320" s="6" t="e">
        <f t="shared" si="9"/>
        <v>#NUM!</v>
      </c>
      <c r="C320" s="6">
        <f t="shared" si="8"/>
        <v>0</v>
      </c>
    </row>
    <row r="321" spans="1:3" x14ac:dyDescent="0.25">
      <c r="A321" s="6">
        <v>268</v>
      </c>
      <c r="B321" s="6" t="e">
        <f t="shared" si="9"/>
        <v>#NUM!</v>
      </c>
      <c r="C321" s="6">
        <f t="shared" si="8"/>
        <v>0</v>
      </c>
    </row>
    <row r="322" spans="1:3" x14ac:dyDescent="0.25">
      <c r="A322" s="6">
        <v>269</v>
      </c>
      <c r="B322" s="6" t="e">
        <f t="shared" si="9"/>
        <v>#NUM!</v>
      </c>
      <c r="C322" s="6">
        <f t="shared" si="8"/>
        <v>0</v>
      </c>
    </row>
    <row r="323" spans="1:3" x14ac:dyDescent="0.25">
      <c r="A323" s="6">
        <v>270</v>
      </c>
      <c r="B323" s="6" t="e">
        <f t="shared" si="9"/>
        <v>#NUM!</v>
      </c>
      <c r="C323" s="6">
        <f t="shared" si="8"/>
        <v>0</v>
      </c>
    </row>
    <row r="324" spans="1:3" x14ac:dyDescent="0.25">
      <c r="A324" s="6">
        <v>271</v>
      </c>
      <c r="B324" s="6" t="e">
        <f t="shared" si="9"/>
        <v>#NUM!</v>
      </c>
      <c r="C324" s="6">
        <f t="shared" si="8"/>
        <v>0</v>
      </c>
    </row>
    <row r="325" spans="1:3" x14ac:dyDescent="0.25">
      <c r="A325" s="6">
        <v>272</v>
      </c>
      <c r="B325" s="6" t="e">
        <f t="shared" si="9"/>
        <v>#NUM!</v>
      </c>
      <c r="C325" s="6">
        <f t="shared" si="8"/>
        <v>0</v>
      </c>
    </row>
    <row r="326" spans="1:3" x14ac:dyDescent="0.25">
      <c r="A326" s="6">
        <v>273</v>
      </c>
      <c r="B326" s="6" t="e">
        <f t="shared" si="9"/>
        <v>#NUM!</v>
      </c>
      <c r="C326" s="6">
        <f t="shared" si="8"/>
        <v>0</v>
      </c>
    </row>
    <row r="327" spans="1:3" x14ac:dyDescent="0.25">
      <c r="A327" s="6">
        <v>274</v>
      </c>
      <c r="B327" s="6" t="e">
        <f t="shared" si="9"/>
        <v>#NUM!</v>
      </c>
      <c r="C327" s="6">
        <f t="shared" si="8"/>
        <v>0</v>
      </c>
    </row>
    <row r="328" spans="1:3" x14ac:dyDescent="0.25">
      <c r="A328" s="6">
        <v>275</v>
      </c>
      <c r="B328" s="6" t="e">
        <f t="shared" si="9"/>
        <v>#NUM!</v>
      </c>
      <c r="C328" s="6">
        <f t="shared" si="8"/>
        <v>0</v>
      </c>
    </row>
    <row r="329" spans="1:3" x14ac:dyDescent="0.25">
      <c r="A329" s="6">
        <v>276</v>
      </c>
      <c r="B329" s="6" t="e">
        <f t="shared" si="9"/>
        <v>#NUM!</v>
      </c>
      <c r="C329" s="6">
        <f t="shared" si="8"/>
        <v>0</v>
      </c>
    </row>
    <row r="330" spans="1:3" x14ac:dyDescent="0.25">
      <c r="A330" s="6">
        <v>277</v>
      </c>
      <c r="B330" s="6" t="e">
        <f t="shared" si="9"/>
        <v>#NUM!</v>
      </c>
      <c r="C330" s="6">
        <f t="shared" si="8"/>
        <v>0</v>
      </c>
    </row>
    <row r="331" spans="1:3" x14ac:dyDescent="0.25">
      <c r="A331" s="6">
        <v>278</v>
      </c>
      <c r="B331" s="6" t="e">
        <f t="shared" si="9"/>
        <v>#NUM!</v>
      </c>
      <c r="C331" s="6">
        <f t="shared" si="8"/>
        <v>0</v>
      </c>
    </row>
    <row r="332" spans="1:3" x14ac:dyDescent="0.25">
      <c r="A332" s="6">
        <v>279</v>
      </c>
      <c r="B332" s="6" t="e">
        <f t="shared" si="9"/>
        <v>#NUM!</v>
      </c>
      <c r="C332" s="6">
        <f t="shared" si="8"/>
        <v>0</v>
      </c>
    </row>
    <row r="333" spans="1:3" x14ac:dyDescent="0.25">
      <c r="A333" s="6">
        <v>280</v>
      </c>
      <c r="B333" s="6" t="e">
        <f t="shared" si="9"/>
        <v>#NUM!</v>
      </c>
      <c r="C333" s="6">
        <f t="shared" si="8"/>
        <v>0</v>
      </c>
    </row>
    <row r="334" spans="1:3" x14ac:dyDescent="0.25">
      <c r="A334" s="6">
        <v>281</v>
      </c>
      <c r="B334" s="6" t="e">
        <f t="shared" si="9"/>
        <v>#NUM!</v>
      </c>
      <c r="C334" s="6">
        <f t="shared" si="8"/>
        <v>0</v>
      </c>
    </row>
    <row r="335" spans="1:3" x14ac:dyDescent="0.25">
      <c r="A335" s="6">
        <v>282</v>
      </c>
      <c r="B335" s="6" t="e">
        <f t="shared" si="9"/>
        <v>#NUM!</v>
      </c>
      <c r="C335" s="6">
        <f t="shared" si="8"/>
        <v>0</v>
      </c>
    </row>
    <row r="336" spans="1:3" x14ac:dyDescent="0.25">
      <c r="A336" s="6">
        <v>283</v>
      </c>
      <c r="B336" s="6" t="e">
        <f t="shared" si="9"/>
        <v>#NUM!</v>
      </c>
      <c r="C336" s="6">
        <f t="shared" si="8"/>
        <v>0</v>
      </c>
    </row>
    <row r="337" spans="1:3" x14ac:dyDescent="0.25">
      <c r="A337" s="6">
        <v>284</v>
      </c>
      <c r="B337" s="6" t="e">
        <f t="shared" si="9"/>
        <v>#NUM!</v>
      </c>
      <c r="C337" s="6">
        <f t="shared" si="8"/>
        <v>0</v>
      </c>
    </row>
    <row r="338" spans="1:3" x14ac:dyDescent="0.25">
      <c r="A338" s="6">
        <v>285</v>
      </c>
      <c r="B338" s="6" t="e">
        <f t="shared" si="9"/>
        <v>#NUM!</v>
      </c>
      <c r="C338" s="6">
        <f t="shared" si="8"/>
        <v>0</v>
      </c>
    </row>
    <row r="339" spans="1:3" x14ac:dyDescent="0.25">
      <c r="A339" s="6">
        <v>286</v>
      </c>
      <c r="B339" s="6" t="e">
        <f t="shared" si="9"/>
        <v>#NUM!</v>
      </c>
      <c r="C339" s="6">
        <f t="shared" si="8"/>
        <v>0</v>
      </c>
    </row>
    <row r="340" spans="1:3" x14ac:dyDescent="0.25">
      <c r="A340" s="6">
        <v>287</v>
      </c>
      <c r="B340" s="6" t="e">
        <f t="shared" si="9"/>
        <v>#NUM!</v>
      </c>
      <c r="C340" s="6">
        <f t="shared" si="8"/>
        <v>0</v>
      </c>
    </row>
    <row r="341" spans="1:3" x14ac:dyDescent="0.25">
      <c r="A341" s="6">
        <v>288</v>
      </c>
      <c r="B341" s="6" t="e">
        <f t="shared" si="9"/>
        <v>#NUM!</v>
      </c>
      <c r="C341" s="6">
        <f t="shared" si="8"/>
        <v>0</v>
      </c>
    </row>
    <row r="342" spans="1:3" x14ac:dyDescent="0.25">
      <c r="A342" s="6">
        <v>289</v>
      </c>
      <c r="B342" s="6" t="e">
        <f t="shared" si="9"/>
        <v>#NUM!</v>
      </c>
      <c r="C342" s="6">
        <f t="shared" si="8"/>
        <v>0</v>
      </c>
    </row>
    <row r="343" spans="1:3" x14ac:dyDescent="0.25">
      <c r="A343" s="6">
        <v>290</v>
      </c>
      <c r="B343" s="6" t="e">
        <f t="shared" si="9"/>
        <v>#NUM!</v>
      </c>
      <c r="C343" s="6">
        <f t="shared" si="8"/>
        <v>0</v>
      </c>
    </row>
    <row r="344" spans="1:3" x14ac:dyDescent="0.25">
      <c r="A344" s="6">
        <v>291</v>
      </c>
      <c r="B344" s="6" t="e">
        <f t="shared" si="9"/>
        <v>#NUM!</v>
      </c>
      <c r="C344" s="6">
        <f t="shared" si="8"/>
        <v>0</v>
      </c>
    </row>
    <row r="345" spans="1:3" x14ac:dyDescent="0.25">
      <c r="A345" s="6">
        <v>292</v>
      </c>
      <c r="B345" s="6" t="e">
        <f t="shared" si="9"/>
        <v>#NUM!</v>
      </c>
      <c r="C345" s="6">
        <f t="shared" si="8"/>
        <v>0</v>
      </c>
    </row>
    <row r="346" spans="1:3" x14ac:dyDescent="0.25">
      <c r="A346" s="6">
        <v>293</v>
      </c>
      <c r="B346" s="6" t="e">
        <f t="shared" si="9"/>
        <v>#NUM!</v>
      </c>
      <c r="C346" s="6">
        <f t="shared" si="8"/>
        <v>0</v>
      </c>
    </row>
    <row r="347" spans="1:3" x14ac:dyDescent="0.25">
      <c r="A347" s="6">
        <v>294</v>
      </c>
      <c r="B347" s="6" t="e">
        <f t="shared" si="9"/>
        <v>#NUM!</v>
      </c>
      <c r="C347" s="6">
        <f t="shared" si="8"/>
        <v>0</v>
      </c>
    </row>
    <row r="348" spans="1:3" x14ac:dyDescent="0.25">
      <c r="A348" s="6">
        <v>295</v>
      </c>
      <c r="B348" s="6" t="e">
        <f t="shared" si="9"/>
        <v>#NUM!</v>
      </c>
      <c r="C348" s="6">
        <f t="shared" si="8"/>
        <v>0</v>
      </c>
    </row>
    <row r="349" spans="1:3" x14ac:dyDescent="0.25">
      <c r="A349" s="6">
        <v>296</v>
      </c>
      <c r="B349" s="6" t="e">
        <f t="shared" si="9"/>
        <v>#NUM!</v>
      </c>
      <c r="C349" s="6">
        <f t="shared" si="8"/>
        <v>0</v>
      </c>
    </row>
    <row r="350" spans="1:3" x14ac:dyDescent="0.25">
      <c r="A350" s="6">
        <v>297</v>
      </c>
      <c r="B350" s="6" t="e">
        <f t="shared" si="9"/>
        <v>#NUM!</v>
      </c>
      <c r="C350" s="6">
        <f t="shared" si="8"/>
        <v>0</v>
      </c>
    </row>
    <row r="351" spans="1:3" x14ac:dyDescent="0.25">
      <c r="A351" s="6">
        <v>298</v>
      </c>
      <c r="B351" s="6" t="e">
        <f t="shared" si="9"/>
        <v>#NUM!</v>
      </c>
      <c r="C351" s="6">
        <f t="shared" si="8"/>
        <v>0</v>
      </c>
    </row>
    <row r="352" spans="1:3" x14ac:dyDescent="0.25">
      <c r="A352" s="6">
        <v>299</v>
      </c>
      <c r="B352" s="6" t="e">
        <f t="shared" si="9"/>
        <v>#NUM!</v>
      </c>
      <c r="C352" s="6">
        <f t="shared" si="8"/>
        <v>0</v>
      </c>
    </row>
    <row r="353" spans="1:3" x14ac:dyDescent="0.25">
      <c r="A353" s="6">
        <v>300</v>
      </c>
      <c r="B353" s="6" t="e">
        <f t="shared" si="9"/>
        <v>#NUM!</v>
      </c>
      <c r="C353" s="6">
        <f t="shared" si="8"/>
        <v>0</v>
      </c>
    </row>
    <row r="354" spans="1:3" x14ac:dyDescent="0.25">
      <c r="A354" s="6">
        <v>301</v>
      </c>
      <c r="B354" s="6" t="e">
        <f t="shared" si="9"/>
        <v>#NUM!</v>
      </c>
      <c r="C354" s="6">
        <f t="shared" si="8"/>
        <v>0</v>
      </c>
    </row>
    <row r="355" spans="1:3" x14ac:dyDescent="0.25">
      <c r="A355" s="6">
        <v>302</v>
      </c>
      <c r="B355" s="6" t="e">
        <f t="shared" si="9"/>
        <v>#NUM!</v>
      </c>
      <c r="C355" s="6">
        <f t="shared" si="8"/>
        <v>0</v>
      </c>
    </row>
    <row r="356" spans="1:3" x14ac:dyDescent="0.25">
      <c r="A356" s="6">
        <v>303</v>
      </c>
      <c r="B356" s="6" t="e">
        <f t="shared" si="9"/>
        <v>#NUM!</v>
      </c>
      <c r="C356" s="6">
        <f t="shared" si="8"/>
        <v>0</v>
      </c>
    </row>
    <row r="357" spans="1:3" x14ac:dyDescent="0.25">
      <c r="A357" s="6">
        <v>304</v>
      </c>
      <c r="B357" s="6" t="e">
        <f t="shared" si="9"/>
        <v>#NUM!</v>
      </c>
      <c r="C357" s="6">
        <f t="shared" si="8"/>
        <v>0</v>
      </c>
    </row>
    <row r="358" spans="1:3" x14ac:dyDescent="0.25">
      <c r="A358" s="6">
        <v>305</v>
      </c>
      <c r="B358" s="6" t="e">
        <f t="shared" si="9"/>
        <v>#NUM!</v>
      </c>
      <c r="C358" s="6">
        <f t="shared" si="8"/>
        <v>0</v>
      </c>
    </row>
    <row r="359" spans="1:3" x14ac:dyDescent="0.25">
      <c r="A359" s="6">
        <v>306</v>
      </c>
      <c r="B359" s="6" t="e">
        <f t="shared" si="9"/>
        <v>#NUM!</v>
      </c>
      <c r="C359" s="6">
        <f t="shared" si="8"/>
        <v>0</v>
      </c>
    </row>
    <row r="360" spans="1:3" x14ac:dyDescent="0.25">
      <c r="A360" s="6">
        <v>307</v>
      </c>
      <c r="B360" s="6" t="e">
        <f t="shared" si="9"/>
        <v>#NUM!</v>
      </c>
      <c r="C360" s="6">
        <f t="shared" si="8"/>
        <v>0</v>
      </c>
    </row>
    <row r="361" spans="1:3" x14ac:dyDescent="0.25">
      <c r="A361" s="6">
        <v>308</v>
      </c>
      <c r="B361" s="6" t="e">
        <f t="shared" si="9"/>
        <v>#NUM!</v>
      </c>
      <c r="C361" s="6">
        <f t="shared" si="8"/>
        <v>0</v>
      </c>
    </row>
    <row r="362" spans="1:3" x14ac:dyDescent="0.25">
      <c r="A362" s="6">
        <v>309</v>
      </c>
      <c r="B362" s="6" t="e">
        <f t="shared" si="9"/>
        <v>#NUM!</v>
      </c>
      <c r="C362" s="6">
        <f t="shared" si="8"/>
        <v>0</v>
      </c>
    </row>
    <row r="363" spans="1:3" x14ac:dyDescent="0.25">
      <c r="A363" s="6">
        <v>310</v>
      </c>
      <c r="B363" s="6" t="e">
        <f t="shared" si="9"/>
        <v>#NUM!</v>
      </c>
      <c r="C363" s="6">
        <f t="shared" si="8"/>
        <v>0</v>
      </c>
    </row>
    <row r="364" spans="1:3" x14ac:dyDescent="0.25">
      <c r="A364" s="6">
        <v>311</v>
      </c>
      <c r="B364" s="6" t="e">
        <f t="shared" si="9"/>
        <v>#NUM!</v>
      </c>
      <c r="C364" s="6">
        <f t="shared" si="8"/>
        <v>0</v>
      </c>
    </row>
    <row r="365" spans="1:3" x14ac:dyDescent="0.25">
      <c r="A365" s="6">
        <v>312</v>
      </c>
      <c r="B365" s="6" t="e">
        <f t="shared" si="9"/>
        <v>#NUM!</v>
      </c>
      <c r="C365" s="6">
        <f t="shared" si="8"/>
        <v>0</v>
      </c>
    </row>
    <row r="366" spans="1:3" x14ac:dyDescent="0.25">
      <c r="A366" s="6">
        <v>313</v>
      </c>
      <c r="B366" s="6" t="e">
        <f t="shared" si="9"/>
        <v>#NUM!</v>
      </c>
      <c r="C366" s="6">
        <f t="shared" si="8"/>
        <v>0</v>
      </c>
    </row>
    <row r="367" spans="1:3" x14ac:dyDescent="0.25">
      <c r="A367" s="6">
        <v>314</v>
      </c>
      <c r="B367" s="6" t="e">
        <f t="shared" si="9"/>
        <v>#NUM!</v>
      </c>
      <c r="C367" s="6">
        <f t="shared" si="8"/>
        <v>0</v>
      </c>
    </row>
    <row r="368" spans="1:3" x14ac:dyDescent="0.25">
      <c r="A368" s="6">
        <v>315</v>
      </c>
      <c r="B368" s="6" t="e">
        <f t="shared" si="9"/>
        <v>#NUM!</v>
      </c>
      <c r="C368" s="6">
        <f t="shared" si="8"/>
        <v>0</v>
      </c>
    </row>
    <row r="369" spans="1:3" x14ac:dyDescent="0.25">
      <c r="A369" s="6">
        <v>316</v>
      </c>
      <c r="B369" s="6" t="e">
        <f t="shared" si="9"/>
        <v>#NUM!</v>
      </c>
      <c r="C369" s="6">
        <f t="shared" si="8"/>
        <v>0</v>
      </c>
    </row>
    <row r="370" spans="1:3" x14ac:dyDescent="0.25">
      <c r="A370" s="6">
        <v>317</v>
      </c>
      <c r="B370" s="6" t="e">
        <f t="shared" si="9"/>
        <v>#NUM!</v>
      </c>
      <c r="C370" s="6">
        <f t="shared" si="8"/>
        <v>0</v>
      </c>
    </row>
    <row r="371" spans="1:3" x14ac:dyDescent="0.25">
      <c r="A371" s="6">
        <v>318</v>
      </c>
      <c r="B371" s="6" t="e">
        <f t="shared" si="9"/>
        <v>#NUM!</v>
      </c>
      <c r="C371" s="6">
        <f t="shared" si="8"/>
        <v>0</v>
      </c>
    </row>
    <row r="372" spans="1:3" x14ac:dyDescent="0.25">
      <c r="A372" s="6">
        <v>319</v>
      </c>
      <c r="B372" s="6" t="e">
        <f t="shared" si="9"/>
        <v>#NUM!</v>
      </c>
      <c r="C372" s="6">
        <f t="shared" si="8"/>
        <v>0</v>
      </c>
    </row>
    <row r="373" spans="1:3" x14ac:dyDescent="0.25">
      <c r="A373" s="6">
        <v>320</v>
      </c>
      <c r="B373" s="6" t="e">
        <f t="shared" si="9"/>
        <v>#NUM!</v>
      </c>
      <c r="C373" s="6">
        <f t="shared" si="8"/>
        <v>0</v>
      </c>
    </row>
    <row r="374" spans="1:3" x14ac:dyDescent="0.25">
      <c r="A374" s="6">
        <v>321</v>
      </c>
      <c r="B374" s="6" t="e">
        <f t="shared" si="9"/>
        <v>#NUM!</v>
      </c>
      <c r="C374" s="6">
        <f t="shared" ref="C374:C437" si="10">_xlfn.POISSON.DIST(A374,$G$6,0)</f>
        <v>0</v>
      </c>
    </row>
    <row r="375" spans="1:3" x14ac:dyDescent="0.25">
      <c r="A375" s="6">
        <v>322</v>
      </c>
      <c r="B375" s="6" t="e">
        <f t="shared" ref="B375:B438" si="11">_xlfn.BINOM.DIST(A375,$B$6,$B$7,0)</f>
        <v>#NUM!</v>
      </c>
      <c r="C375" s="6">
        <f t="shared" si="10"/>
        <v>0</v>
      </c>
    </row>
    <row r="376" spans="1:3" x14ac:dyDescent="0.25">
      <c r="A376" s="6">
        <v>323</v>
      </c>
      <c r="B376" s="6" t="e">
        <f t="shared" si="11"/>
        <v>#NUM!</v>
      </c>
      <c r="C376" s="6">
        <f t="shared" si="10"/>
        <v>0</v>
      </c>
    </row>
    <row r="377" spans="1:3" x14ac:dyDescent="0.25">
      <c r="A377" s="6">
        <v>324</v>
      </c>
      <c r="B377" s="6" t="e">
        <f t="shared" si="11"/>
        <v>#NUM!</v>
      </c>
      <c r="C377" s="6">
        <f t="shared" si="10"/>
        <v>0</v>
      </c>
    </row>
    <row r="378" spans="1:3" x14ac:dyDescent="0.25">
      <c r="A378" s="6">
        <v>325</v>
      </c>
      <c r="B378" s="6" t="e">
        <f t="shared" si="11"/>
        <v>#NUM!</v>
      </c>
      <c r="C378" s="6">
        <f t="shared" si="10"/>
        <v>0</v>
      </c>
    </row>
    <row r="379" spans="1:3" x14ac:dyDescent="0.25">
      <c r="A379" s="6">
        <v>326</v>
      </c>
      <c r="B379" s="6" t="e">
        <f t="shared" si="11"/>
        <v>#NUM!</v>
      </c>
      <c r="C379" s="6">
        <f t="shared" si="10"/>
        <v>0</v>
      </c>
    </row>
    <row r="380" spans="1:3" x14ac:dyDescent="0.25">
      <c r="A380" s="6">
        <v>327</v>
      </c>
      <c r="B380" s="6" t="e">
        <f t="shared" si="11"/>
        <v>#NUM!</v>
      </c>
      <c r="C380" s="6">
        <f t="shared" si="10"/>
        <v>0</v>
      </c>
    </row>
    <row r="381" spans="1:3" x14ac:dyDescent="0.25">
      <c r="A381" s="6">
        <v>328</v>
      </c>
      <c r="B381" s="6" t="e">
        <f t="shared" si="11"/>
        <v>#NUM!</v>
      </c>
      <c r="C381" s="6">
        <f t="shared" si="10"/>
        <v>0</v>
      </c>
    </row>
    <row r="382" spans="1:3" x14ac:dyDescent="0.25">
      <c r="A382" s="6">
        <v>329</v>
      </c>
      <c r="B382" s="6" t="e">
        <f t="shared" si="11"/>
        <v>#NUM!</v>
      </c>
      <c r="C382" s="6">
        <f t="shared" si="10"/>
        <v>0</v>
      </c>
    </row>
    <row r="383" spans="1:3" x14ac:dyDescent="0.25">
      <c r="A383" s="6">
        <v>330</v>
      </c>
      <c r="B383" s="6" t="e">
        <f t="shared" si="11"/>
        <v>#NUM!</v>
      </c>
      <c r="C383" s="6">
        <f t="shared" si="10"/>
        <v>0</v>
      </c>
    </row>
    <row r="384" spans="1:3" x14ac:dyDescent="0.25">
      <c r="A384" s="6">
        <v>331</v>
      </c>
      <c r="B384" s="6" t="e">
        <f t="shared" si="11"/>
        <v>#NUM!</v>
      </c>
      <c r="C384" s="6">
        <f t="shared" si="10"/>
        <v>0</v>
      </c>
    </row>
    <row r="385" spans="1:3" x14ac:dyDescent="0.25">
      <c r="A385" s="6">
        <v>332</v>
      </c>
      <c r="B385" s="6" t="e">
        <f t="shared" si="11"/>
        <v>#NUM!</v>
      </c>
      <c r="C385" s="6">
        <f t="shared" si="10"/>
        <v>0</v>
      </c>
    </row>
    <row r="386" spans="1:3" x14ac:dyDescent="0.25">
      <c r="A386" s="6">
        <v>333</v>
      </c>
      <c r="B386" s="6" t="e">
        <f t="shared" si="11"/>
        <v>#NUM!</v>
      </c>
      <c r="C386" s="6">
        <f t="shared" si="10"/>
        <v>0</v>
      </c>
    </row>
    <row r="387" spans="1:3" x14ac:dyDescent="0.25">
      <c r="A387" s="6">
        <v>334</v>
      </c>
      <c r="B387" s="6" t="e">
        <f t="shared" si="11"/>
        <v>#NUM!</v>
      </c>
      <c r="C387" s="6">
        <f t="shared" si="10"/>
        <v>0</v>
      </c>
    </row>
    <row r="388" spans="1:3" x14ac:dyDescent="0.25">
      <c r="A388" s="6">
        <v>335</v>
      </c>
      <c r="B388" s="6" t="e">
        <f t="shared" si="11"/>
        <v>#NUM!</v>
      </c>
      <c r="C388" s="6">
        <f t="shared" si="10"/>
        <v>0</v>
      </c>
    </row>
    <row r="389" spans="1:3" x14ac:dyDescent="0.25">
      <c r="A389" s="6">
        <v>336</v>
      </c>
      <c r="B389" s="6" t="e">
        <f t="shared" si="11"/>
        <v>#NUM!</v>
      </c>
      <c r="C389" s="6">
        <f t="shared" si="10"/>
        <v>0</v>
      </c>
    </row>
    <row r="390" spans="1:3" x14ac:dyDescent="0.25">
      <c r="A390" s="6">
        <v>337</v>
      </c>
      <c r="B390" s="6" t="e">
        <f t="shared" si="11"/>
        <v>#NUM!</v>
      </c>
      <c r="C390" s="6">
        <f t="shared" si="10"/>
        <v>0</v>
      </c>
    </row>
    <row r="391" spans="1:3" x14ac:dyDescent="0.25">
      <c r="A391" s="6">
        <v>338</v>
      </c>
      <c r="B391" s="6" t="e">
        <f t="shared" si="11"/>
        <v>#NUM!</v>
      </c>
      <c r="C391" s="6">
        <f t="shared" si="10"/>
        <v>0</v>
      </c>
    </row>
    <row r="392" spans="1:3" x14ac:dyDescent="0.25">
      <c r="A392" s="6">
        <v>339</v>
      </c>
      <c r="B392" s="6" t="e">
        <f t="shared" si="11"/>
        <v>#NUM!</v>
      </c>
      <c r="C392" s="6">
        <f t="shared" si="10"/>
        <v>0</v>
      </c>
    </row>
    <row r="393" spans="1:3" x14ac:dyDescent="0.25">
      <c r="A393" s="6">
        <v>340</v>
      </c>
      <c r="B393" s="6" t="e">
        <f t="shared" si="11"/>
        <v>#NUM!</v>
      </c>
      <c r="C393" s="6">
        <f t="shared" si="10"/>
        <v>0</v>
      </c>
    </row>
    <row r="394" spans="1:3" x14ac:dyDescent="0.25">
      <c r="A394" s="6">
        <v>341</v>
      </c>
      <c r="B394" s="6" t="e">
        <f t="shared" si="11"/>
        <v>#NUM!</v>
      </c>
      <c r="C394" s="6">
        <f t="shared" si="10"/>
        <v>0</v>
      </c>
    </row>
    <row r="395" spans="1:3" x14ac:dyDescent="0.25">
      <c r="A395" s="6">
        <v>342</v>
      </c>
      <c r="B395" s="6" t="e">
        <f t="shared" si="11"/>
        <v>#NUM!</v>
      </c>
      <c r="C395" s="6">
        <f t="shared" si="10"/>
        <v>0</v>
      </c>
    </row>
    <row r="396" spans="1:3" x14ac:dyDescent="0.25">
      <c r="A396" s="6">
        <v>343</v>
      </c>
      <c r="B396" s="6" t="e">
        <f t="shared" si="11"/>
        <v>#NUM!</v>
      </c>
      <c r="C396" s="6">
        <f t="shared" si="10"/>
        <v>0</v>
      </c>
    </row>
    <row r="397" spans="1:3" x14ac:dyDescent="0.25">
      <c r="A397" s="6">
        <v>344</v>
      </c>
      <c r="B397" s="6" t="e">
        <f t="shared" si="11"/>
        <v>#NUM!</v>
      </c>
      <c r="C397" s="6">
        <f t="shared" si="10"/>
        <v>0</v>
      </c>
    </row>
    <row r="398" spans="1:3" x14ac:dyDescent="0.25">
      <c r="A398" s="6">
        <v>345</v>
      </c>
      <c r="B398" s="6" t="e">
        <f t="shared" si="11"/>
        <v>#NUM!</v>
      </c>
      <c r="C398" s="6">
        <f t="shared" si="10"/>
        <v>0</v>
      </c>
    </row>
    <row r="399" spans="1:3" x14ac:dyDescent="0.25">
      <c r="A399" s="6">
        <v>346</v>
      </c>
      <c r="B399" s="6" t="e">
        <f t="shared" si="11"/>
        <v>#NUM!</v>
      </c>
      <c r="C399" s="6">
        <f t="shared" si="10"/>
        <v>0</v>
      </c>
    </row>
    <row r="400" spans="1:3" x14ac:dyDescent="0.25">
      <c r="A400" s="6">
        <v>347</v>
      </c>
      <c r="B400" s="6" t="e">
        <f t="shared" si="11"/>
        <v>#NUM!</v>
      </c>
      <c r="C400" s="6">
        <f t="shared" si="10"/>
        <v>0</v>
      </c>
    </row>
    <row r="401" spans="1:3" x14ac:dyDescent="0.25">
      <c r="A401" s="6">
        <v>348</v>
      </c>
      <c r="B401" s="6" t="e">
        <f t="shared" si="11"/>
        <v>#NUM!</v>
      </c>
      <c r="C401" s="6">
        <f t="shared" si="10"/>
        <v>0</v>
      </c>
    </row>
    <row r="402" spans="1:3" x14ac:dyDescent="0.25">
      <c r="A402" s="6">
        <v>349</v>
      </c>
      <c r="B402" s="6" t="e">
        <f t="shared" si="11"/>
        <v>#NUM!</v>
      </c>
      <c r="C402" s="6">
        <f t="shared" si="10"/>
        <v>0</v>
      </c>
    </row>
    <row r="403" spans="1:3" x14ac:dyDescent="0.25">
      <c r="A403" s="6">
        <v>350</v>
      </c>
      <c r="B403" s="6" t="e">
        <f t="shared" si="11"/>
        <v>#NUM!</v>
      </c>
      <c r="C403" s="6">
        <f t="shared" si="10"/>
        <v>0</v>
      </c>
    </row>
    <row r="404" spans="1:3" x14ac:dyDescent="0.25">
      <c r="A404" s="6">
        <v>351</v>
      </c>
      <c r="B404" s="6" t="e">
        <f t="shared" si="11"/>
        <v>#NUM!</v>
      </c>
      <c r="C404" s="6">
        <f t="shared" si="10"/>
        <v>0</v>
      </c>
    </row>
    <row r="405" spans="1:3" x14ac:dyDescent="0.25">
      <c r="A405" s="6">
        <v>352</v>
      </c>
      <c r="B405" s="6" t="e">
        <f t="shared" si="11"/>
        <v>#NUM!</v>
      </c>
      <c r="C405" s="6">
        <f t="shared" si="10"/>
        <v>0</v>
      </c>
    </row>
    <row r="406" spans="1:3" x14ac:dyDescent="0.25">
      <c r="A406" s="6">
        <v>353</v>
      </c>
      <c r="B406" s="6" t="e">
        <f t="shared" si="11"/>
        <v>#NUM!</v>
      </c>
      <c r="C406" s="6">
        <f t="shared" si="10"/>
        <v>0</v>
      </c>
    </row>
    <row r="407" spans="1:3" x14ac:dyDescent="0.25">
      <c r="A407" s="6">
        <v>354</v>
      </c>
      <c r="B407" s="6" t="e">
        <f t="shared" si="11"/>
        <v>#NUM!</v>
      </c>
      <c r="C407" s="6">
        <f t="shared" si="10"/>
        <v>0</v>
      </c>
    </row>
    <row r="408" spans="1:3" x14ac:dyDescent="0.25">
      <c r="A408" s="6">
        <v>355</v>
      </c>
      <c r="B408" s="6" t="e">
        <f t="shared" si="11"/>
        <v>#NUM!</v>
      </c>
      <c r="C408" s="6">
        <f t="shared" si="10"/>
        <v>0</v>
      </c>
    </row>
    <row r="409" spans="1:3" x14ac:dyDescent="0.25">
      <c r="A409" s="6">
        <v>356</v>
      </c>
      <c r="B409" s="6" t="e">
        <f t="shared" si="11"/>
        <v>#NUM!</v>
      </c>
      <c r="C409" s="6">
        <f t="shared" si="10"/>
        <v>0</v>
      </c>
    </row>
    <row r="410" spans="1:3" x14ac:dyDescent="0.25">
      <c r="A410" s="6">
        <v>357</v>
      </c>
      <c r="B410" s="6" t="e">
        <f t="shared" si="11"/>
        <v>#NUM!</v>
      </c>
      <c r="C410" s="6">
        <f t="shared" si="10"/>
        <v>0</v>
      </c>
    </row>
    <row r="411" spans="1:3" x14ac:dyDescent="0.25">
      <c r="A411" s="6">
        <v>358</v>
      </c>
      <c r="B411" s="6" t="e">
        <f t="shared" si="11"/>
        <v>#NUM!</v>
      </c>
      <c r="C411" s="6">
        <f t="shared" si="10"/>
        <v>0</v>
      </c>
    </row>
    <row r="412" spans="1:3" x14ac:dyDescent="0.25">
      <c r="A412" s="6">
        <v>359</v>
      </c>
      <c r="B412" s="6" t="e">
        <f t="shared" si="11"/>
        <v>#NUM!</v>
      </c>
      <c r="C412" s="6">
        <f t="shared" si="10"/>
        <v>0</v>
      </c>
    </row>
    <row r="413" spans="1:3" x14ac:dyDescent="0.25">
      <c r="A413" s="6">
        <v>360</v>
      </c>
      <c r="B413" s="6" t="e">
        <f t="shared" si="11"/>
        <v>#NUM!</v>
      </c>
      <c r="C413" s="6">
        <f t="shared" si="10"/>
        <v>0</v>
      </c>
    </row>
    <row r="414" spans="1:3" x14ac:dyDescent="0.25">
      <c r="A414" s="6">
        <v>361</v>
      </c>
      <c r="B414" s="6" t="e">
        <f t="shared" si="11"/>
        <v>#NUM!</v>
      </c>
      <c r="C414" s="6">
        <f t="shared" si="10"/>
        <v>0</v>
      </c>
    </row>
    <row r="415" spans="1:3" x14ac:dyDescent="0.25">
      <c r="A415" s="6">
        <v>362</v>
      </c>
      <c r="B415" s="6" t="e">
        <f t="shared" si="11"/>
        <v>#NUM!</v>
      </c>
      <c r="C415" s="6">
        <f t="shared" si="10"/>
        <v>0</v>
      </c>
    </row>
    <row r="416" spans="1:3" x14ac:dyDescent="0.25">
      <c r="A416" s="6">
        <v>363</v>
      </c>
      <c r="B416" s="6" t="e">
        <f t="shared" si="11"/>
        <v>#NUM!</v>
      </c>
      <c r="C416" s="6">
        <f t="shared" si="10"/>
        <v>0</v>
      </c>
    </row>
    <row r="417" spans="1:3" x14ac:dyDescent="0.25">
      <c r="A417" s="6">
        <v>364</v>
      </c>
      <c r="B417" s="6" t="e">
        <f t="shared" si="11"/>
        <v>#NUM!</v>
      </c>
      <c r="C417" s="6">
        <f t="shared" si="10"/>
        <v>0</v>
      </c>
    </row>
    <row r="418" spans="1:3" x14ac:dyDescent="0.25">
      <c r="A418" s="6">
        <v>365</v>
      </c>
      <c r="B418" s="6" t="e">
        <f t="shared" si="11"/>
        <v>#NUM!</v>
      </c>
      <c r="C418" s="6">
        <f t="shared" si="10"/>
        <v>0</v>
      </c>
    </row>
    <row r="419" spans="1:3" x14ac:dyDescent="0.25">
      <c r="A419" s="6">
        <v>366</v>
      </c>
      <c r="B419" s="6" t="e">
        <f t="shared" si="11"/>
        <v>#NUM!</v>
      </c>
      <c r="C419" s="6">
        <f t="shared" si="10"/>
        <v>0</v>
      </c>
    </row>
    <row r="420" spans="1:3" x14ac:dyDescent="0.25">
      <c r="A420" s="6">
        <v>367</v>
      </c>
      <c r="B420" s="6" t="e">
        <f t="shared" si="11"/>
        <v>#NUM!</v>
      </c>
      <c r="C420" s="6">
        <f t="shared" si="10"/>
        <v>0</v>
      </c>
    </row>
    <row r="421" spans="1:3" x14ac:dyDescent="0.25">
      <c r="A421" s="6">
        <v>368</v>
      </c>
      <c r="B421" s="6" t="e">
        <f t="shared" si="11"/>
        <v>#NUM!</v>
      </c>
      <c r="C421" s="6">
        <f t="shared" si="10"/>
        <v>0</v>
      </c>
    </row>
    <row r="422" spans="1:3" x14ac:dyDescent="0.25">
      <c r="A422" s="6">
        <v>369</v>
      </c>
      <c r="B422" s="6" t="e">
        <f t="shared" si="11"/>
        <v>#NUM!</v>
      </c>
      <c r="C422" s="6">
        <f t="shared" si="10"/>
        <v>0</v>
      </c>
    </row>
    <row r="423" spans="1:3" x14ac:dyDescent="0.25">
      <c r="A423" s="6">
        <v>370</v>
      </c>
      <c r="B423" s="6" t="e">
        <f t="shared" si="11"/>
        <v>#NUM!</v>
      </c>
      <c r="C423" s="6">
        <f t="shared" si="10"/>
        <v>0</v>
      </c>
    </row>
    <row r="424" spans="1:3" x14ac:dyDescent="0.25">
      <c r="A424" s="6">
        <v>371</v>
      </c>
      <c r="B424" s="6" t="e">
        <f t="shared" si="11"/>
        <v>#NUM!</v>
      </c>
      <c r="C424" s="6">
        <f t="shared" si="10"/>
        <v>0</v>
      </c>
    </row>
    <row r="425" spans="1:3" x14ac:dyDescent="0.25">
      <c r="A425" s="6">
        <v>372</v>
      </c>
      <c r="B425" s="6" t="e">
        <f t="shared" si="11"/>
        <v>#NUM!</v>
      </c>
      <c r="C425" s="6">
        <f t="shared" si="10"/>
        <v>0</v>
      </c>
    </row>
    <row r="426" spans="1:3" x14ac:dyDescent="0.25">
      <c r="A426" s="6">
        <v>373</v>
      </c>
      <c r="B426" s="6" t="e">
        <f t="shared" si="11"/>
        <v>#NUM!</v>
      </c>
      <c r="C426" s="6">
        <f t="shared" si="10"/>
        <v>0</v>
      </c>
    </row>
    <row r="427" spans="1:3" x14ac:dyDescent="0.25">
      <c r="A427" s="6">
        <v>374</v>
      </c>
      <c r="B427" s="6" t="e">
        <f t="shared" si="11"/>
        <v>#NUM!</v>
      </c>
      <c r="C427" s="6">
        <f t="shared" si="10"/>
        <v>0</v>
      </c>
    </row>
    <row r="428" spans="1:3" x14ac:dyDescent="0.25">
      <c r="A428" s="6">
        <v>375</v>
      </c>
      <c r="B428" s="6" t="e">
        <f t="shared" si="11"/>
        <v>#NUM!</v>
      </c>
      <c r="C428" s="6">
        <f t="shared" si="10"/>
        <v>0</v>
      </c>
    </row>
    <row r="429" spans="1:3" x14ac:dyDescent="0.25">
      <c r="A429" s="6">
        <v>376</v>
      </c>
      <c r="B429" s="6" t="e">
        <f t="shared" si="11"/>
        <v>#NUM!</v>
      </c>
      <c r="C429" s="6">
        <f t="shared" si="10"/>
        <v>0</v>
      </c>
    </row>
    <row r="430" spans="1:3" x14ac:dyDescent="0.25">
      <c r="A430" s="6">
        <v>377</v>
      </c>
      <c r="B430" s="6" t="e">
        <f t="shared" si="11"/>
        <v>#NUM!</v>
      </c>
      <c r="C430" s="6">
        <f t="shared" si="10"/>
        <v>0</v>
      </c>
    </row>
    <row r="431" spans="1:3" x14ac:dyDescent="0.25">
      <c r="A431" s="6">
        <v>378</v>
      </c>
      <c r="B431" s="6" t="e">
        <f t="shared" si="11"/>
        <v>#NUM!</v>
      </c>
      <c r="C431" s="6">
        <f t="shared" si="10"/>
        <v>0</v>
      </c>
    </row>
    <row r="432" spans="1:3" x14ac:dyDescent="0.25">
      <c r="A432" s="6">
        <v>379</v>
      </c>
      <c r="B432" s="6" t="e">
        <f t="shared" si="11"/>
        <v>#NUM!</v>
      </c>
      <c r="C432" s="6">
        <f t="shared" si="10"/>
        <v>0</v>
      </c>
    </row>
    <row r="433" spans="1:3" x14ac:dyDescent="0.25">
      <c r="A433" s="6">
        <v>380</v>
      </c>
      <c r="B433" s="6" t="e">
        <f t="shared" si="11"/>
        <v>#NUM!</v>
      </c>
      <c r="C433" s="6">
        <f t="shared" si="10"/>
        <v>0</v>
      </c>
    </row>
    <row r="434" spans="1:3" x14ac:dyDescent="0.25">
      <c r="A434" s="6">
        <v>381</v>
      </c>
      <c r="B434" s="6" t="e">
        <f t="shared" si="11"/>
        <v>#NUM!</v>
      </c>
      <c r="C434" s="6">
        <f t="shared" si="10"/>
        <v>0</v>
      </c>
    </row>
    <row r="435" spans="1:3" x14ac:dyDescent="0.25">
      <c r="A435" s="6">
        <v>382</v>
      </c>
      <c r="B435" s="6" t="e">
        <f t="shared" si="11"/>
        <v>#NUM!</v>
      </c>
      <c r="C435" s="6">
        <f t="shared" si="10"/>
        <v>0</v>
      </c>
    </row>
    <row r="436" spans="1:3" x14ac:dyDescent="0.25">
      <c r="A436" s="6">
        <v>383</v>
      </c>
      <c r="B436" s="6" t="e">
        <f t="shared" si="11"/>
        <v>#NUM!</v>
      </c>
      <c r="C436" s="6">
        <f t="shared" si="10"/>
        <v>0</v>
      </c>
    </row>
    <row r="437" spans="1:3" x14ac:dyDescent="0.25">
      <c r="A437" s="6">
        <v>384</v>
      </c>
      <c r="B437" s="6" t="e">
        <f t="shared" si="11"/>
        <v>#NUM!</v>
      </c>
      <c r="C437" s="6">
        <f t="shared" si="10"/>
        <v>0</v>
      </c>
    </row>
    <row r="438" spans="1:3" x14ac:dyDescent="0.25">
      <c r="A438" s="6">
        <v>385</v>
      </c>
      <c r="B438" s="6" t="e">
        <f t="shared" si="11"/>
        <v>#NUM!</v>
      </c>
      <c r="C438" s="6">
        <f t="shared" ref="C438:C453" si="12">_xlfn.POISSON.DIST(A438,$G$6,0)</f>
        <v>0</v>
      </c>
    </row>
    <row r="439" spans="1:3" x14ac:dyDescent="0.25">
      <c r="A439" s="6">
        <v>386</v>
      </c>
      <c r="B439" s="6" t="e">
        <f t="shared" ref="B439:B453" si="13">_xlfn.BINOM.DIST(A439,$B$6,$B$7,0)</f>
        <v>#NUM!</v>
      </c>
      <c r="C439" s="6">
        <f t="shared" si="12"/>
        <v>0</v>
      </c>
    </row>
    <row r="440" spans="1:3" x14ac:dyDescent="0.25">
      <c r="A440" s="6">
        <v>387</v>
      </c>
      <c r="B440" s="6" t="e">
        <f t="shared" si="13"/>
        <v>#NUM!</v>
      </c>
      <c r="C440" s="6">
        <f t="shared" si="12"/>
        <v>0</v>
      </c>
    </row>
    <row r="441" spans="1:3" x14ac:dyDescent="0.25">
      <c r="A441" s="6">
        <v>388</v>
      </c>
      <c r="B441" s="6" t="e">
        <f t="shared" si="13"/>
        <v>#NUM!</v>
      </c>
      <c r="C441" s="6">
        <f t="shared" si="12"/>
        <v>0</v>
      </c>
    </row>
    <row r="442" spans="1:3" x14ac:dyDescent="0.25">
      <c r="A442" s="6">
        <v>389</v>
      </c>
      <c r="B442" s="6" t="e">
        <f t="shared" si="13"/>
        <v>#NUM!</v>
      </c>
      <c r="C442" s="6">
        <f t="shared" si="12"/>
        <v>0</v>
      </c>
    </row>
    <row r="443" spans="1:3" x14ac:dyDescent="0.25">
      <c r="A443" s="6">
        <v>390</v>
      </c>
      <c r="B443" s="6" t="e">
        <f t="shared" si="13"/>
        <v>#NUM!</v>
      </c>
      <c r="C443" s="6">
        <f t="shared" si="12"/>
        <v>0</v>
      </c>
    </row>
    <row r="444" spans="1:3" x14ac:dyDescent="0.25">
      <c r="A444" s="6">
        <v>391</v>
      </c>
      <c r="B444" s="6" t="e">
        <f t="shared" si="13"/>
        <v>#NUM!</v>
      </c>
      <c r="C444" s="6">
        <f t="shared" si="12"/>
        <v>0</v>
      </c>
    </row>
    <row r="445" spans="1:3" x14ac:dyDescent="0.25">
      <c r="A445" s="6">
        <v>392</v>
      </c>
      <c r="B445" s="6" t="e">
        <f t="shared" si="13"/>
        <v>#NUM!</v>
      </c>
      <c r="C445" s="6">
        <f t="shared" si="12"/>
        <v>0</v>
      </c>
    </row>
    <row r="446" spans="1:3" x14ac:dyDescent="0.25">
      <c r="A446" s="6">
        <v>393</v>
      </c>
      <c r="B446" s="6" t="e">
        <f t="shared" si="13"/>
        <v>#NUM!</v>
      </c>
      <c r="C446" s="6">
        <f t="shared" si="12"/>
        <v>0</v>
      </c>
    </row>
    <row r="447" spans="1:3" x14ac:dyDescent="0.25">
      <c r="A447" s="6">
        <v>394</v>
      </c>
      <c r="B447" s="6" t="e">
        <f t="shared" si="13"/>
        <v>#NUM!</v>
      </c>
      <c r="C447" s="6">
        <f t="shared" si="12"/>
        <v>0</v>
      </c>
    </row>
    <row r="448" spans="1:3" x14ac:dyDescent="0.25">
      <c r="A448" s="6">
        <v>395</v>
      </c>
      <c r="B448" s="6" t="e">
        <f t="shared" si="13"/>
        <v>#NUM!</v>
      </c>
      <c r="C448" s="6">
        <f t="shared" si="12"/>
        <v>0</v>
      </c>
    </row>
    <row r="449" spans="1:3" x14ac:dyDescent="0.25">
      <c r="A449" s="6">
        <v>396</v>
      </c>
      <c r="B449" s="6" t="e">
        <f t="shared" si="13"/>
        <v>#NUM!</v>
      </c>
      <c r="C449" s="6">
        <f t="shared" si="12"/>
        <v>0</v>
      </c>
    </row>
    <row r="450" spans="1:3" x14ac:dyDescent="0.25">
      <c r="A450" s="6">
        <v>397</v>
      </c>
      <c r="B450" s="6" t="e">
        <f t="shared" si="13"/>
        <v>#NUM!</v>
      </c>
      <c r="C450" s="6">
        <f t="shared" si="12"/>
        <v>0</v>
      </c>
    </row>
    <row r="451" spans="1:3" x14ac:dyDescent="0.25">
      <c r="A451" s="6">
        <v>398</v>
      </c>
      <c r="B451" s="6" t="e">
        <f t="shared" si="13"/>
        <v>#NUM!</v>
      </c>
      <c r="C451" s="6">
        <f t="shared" si="12"/>
        <v>0</v>
      </c>
    </row>
    <row r="452" spans="1:3" x14ac:dyDescent="0.25">
      <c r="A452" s="6">
        <v>399</v>
      </c>
      <c r="B452" s="6" t="e">
        <f t="shared" si="13"/>
        <v>#NUM!</v>
      </c>
      <c r="C452" s="6">
        <f t="shared" si="12"/>
        <v>0</v>
      </c>
    </row>
    <row r="453" spans="1:3" x14ac:dyDescent="0.25">
      <c r="A453" s="6">
        <v>400</v>
      </c>
      <c r="B453" s="6" t="e">
        <f t="shared" si="13"/>
        <v>#NUM!</v>
      </c>
      <c r="C453" s="6">
        <f t="shared" si="12"/>
        <v>0</v>
      </c>
    </row>
    <row r="454" spans="1:3" x14ac:dyDescent="0.25">
      <c r="A454" s="6"/>
      <c r="B454" s="6"/>
      <c r="C454" s="6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9525</xdr:rowOff>
                  </from>
                  <to>
                    <xdr:col>4</xdr:col>
                    <xdr:colOff>257175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19050</xdr:rowOff>
                  </from>
                  <to>
                    <xdr:col>4</xdr:col>
                    <xdr:colOff>257175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Scroll Bar 3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19050</xdr:rowOff>
                  </from>
                  <to>
                    <xdr:col>9</xdr:col>
                    <xdr:colOff>447675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96"/>
  <sheetViews>
    <sheetView showGridLines="0" showRowColHeaders="0" workbookViewId="0">
      <selection activeCell="A96" sqref="A96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5" ht="23.25" x14ac:dyDescent="0.35">
      <c r="A2" s="5" t="s">
        <v>25</v>
      </c>
    </row>
    <row r="3" spans="1:5" x14ac:dyDescent="0.25">
      <c r="A3" t="s">
        <v>26</v>
      </c>
    </row>
    <row r="4" spans="1:5" x14ac:dyDescent="0.25">
      <c r="D4" s="14"/>
    </row>
    <row r="5" spans="1:5" x14ac:dyDescent="0.25">
      <c r="A5" s="2" t="s">
        <v>2</v>
      </c>
    </row>
    <row r="6" spans="1:5" x14ac:dyDescent="0.25">
      <c r="A6" s="1" t="s">
        <v>27</v>
      </c>
      <c r="B6" s="3">
        <f>D6</f>
        <v>31</v>
      </c>
      <c r="C6" s="6"/>
      <c r="D6" s="8">
        <v>31</v>
      </c>
      <c r="E6" s="6"/>
    </row>
    <row r="7" spans="1:5" x14ac:dyDescent="0.25">
      <c r="A7" s="1" t="s">
        <v>28</v>
      </c>
      <c r="B7" s="12">
        <f>D7</f>
        <v>25</v>
      </c>
      <c r="C7" s="6"/>
      <c r="D7" s="8">
        <v>25</v>
      </c>
      <c r="E7" s="6"/>
    </row>
    <row r="8" spans="1:5" x14ac:dyDescent="0.25">
      <c r="A8" s="11" t="s">
        <v>29</v>
      </c>
      <c r="B8" s="3">
        <f>D8-1</f>
        <v>8</v>
      </c>
      <c r="D8" s="13">
        <v>9</v>
      </c>
    </row>
    <row r="52" spans="1:3" x14ac:dyDescent="0.25">
      <c r="A52" s="6" t="s">
        <v>5</v>
      </c>
      <c r="B52" s="6" t="str">
        <f>"Hg("&amp;$B$6&amp;"; "&amp;$B$7&amp;"; "&amp;$B$8&amp;")"</f>
        <v>Hg(31; 25; 8)</v>
      </c>
      <c r="C52" s="6"/>
    </row>
    <row r="53" spans="1:3" x14ac:dyDescent="0.25">
      <c r="A53" s="6">
        <v>0</v>
      </c>
      <c r="B53" s="6">
        <f>_xlfn.HYPGEOM.DIST(A53,$B$8,$B$7,$B$6,0)</f>
        <v>0</v>
      </c>
      <c r="C53" s="6"/>
    </row>
    <row r="54" spans="1:3" x14ac:dyDescent="0.25">
      <c r="A54" s="6">
        <v>1</v>
      </c>
      <c r="B54" s="6">
        <f t="shared" ref="B54:B95" si="0">_xlfn.HYPGEOM.DIST(A54,$B$8,$B$7,$B$6,0)</f>
        <v>0</v>
      </c>
      <c r="C54" s="6"/>
    </row>
    <row r="55" spans="1:3" x14ac:dyDescent="0.25">
      <c r="A55" s="6">
        <v>2</v>
      </c>
      <c r="B55" s="6">
        <f t="shared" si="0"/>
        <v>3.802895905231827E-5</v>
      </c>
      <c r="C55" s="6"/>
    </row>
    <row r="56" spans="1:3" x14ac:dyDescent="0.25">
      <c r="A56" s="6">
        <v>3</v>
      </c>
      <c r="B56" s="6">
        <f t="shared" si="0"/>
        <v>1.7493321164066451E-3</v>
      </c>
      <c r="C56" s="6"/>
    </row>
    <row r="57" spans="1:3" x14ac:dyDescent="0.25">
      <c r="A57" s="6">
        <v>4</v>
      </c>
      <c r="B57" s="6">
        <f t="shared" si="0"/>
        <v>2.4053316600591353E-2</v>
      </c>
      <c r="C57" s="6"/>
    </row>
    <row r="58" spans="1:3" x14ac:dyDescent="0.25">
      <c r="A58" s="6">
        <v>5</v>
      </c>
      <c r="B58" s="6">
        <f t="shared" si="0"/>
        <v>0.13469857296331161</v>
      </c>
      <c r="C58" s="6"/>
    </row>
    <row r="59" spans="1:3" x14ac:dyDescent="0.25">
      <c r="A59" s="6">
        <v>6</v>
      </c>
      <c r="B59" s="6">
        <f t="shared" si="0"/>
        <v>0.33674643240827901</v>
      </c>
      <c r="C59" s="6"/>
    </row>
    <row r="60" spans="1:3" x14ac:dyDescent="0.25">
      <c r="A60" s="6">
        <v>7</v>
      </c>
      <c r="B60" s="6">
        <f t="shared" si="0"/>
        <v>0.36561041232898844</v>
      </c>
      <c r="C60" s="6"/>
    </row>
    <row r="61" spans="1:3" x14ac:dyDescent="0.25">
      <c r="A61" s="6">
        <v>8</v>
      </c>
      <c r="B61" s="6">
        <f t="shared" si="0"/>
        <v>0.13710390462337069</v>
      </c>
      <c r="C61" s="6"/>
    </row>
    <row r="62" spans="1:3" x14ac:dyDescent="0.25">
      <c r="A62" s="6">
        <v>9</v>
      </c>
      <c r="B62" s="6">
        <f t="shared" si="0"/>
        <v>0</v>
      </c>
      <c r="C62" s="6"/>
    </row>
    <row r="63" spans="1:3" x14ac:dyDescent="0.25">
      <c r="A63" s="6">
        <v>10</v>
      </c>
      <c r="B63" s="6">
        <f t="shared" si="0"/>
        <v>0</v>
      </c>
      <c r="C63" s="6"/>
    </row>
    <row r="64" spans="1:3" x14ac:dyDescent="0.25">
      <c r="A64" s="6">
        <v>11</v>
      </c>
      <c r="B64" s="6">
        <f t="shared" si="0"/>
        <v>0</v>
      </c>
      <c r="C64" s="6"/>
    </row>
    <row r="65" spans="1:3" x14ac:dyDescent="0.25">
      <c r="A65" s="6">
        <v>12</v>
      </c>
      <c r="B65" s="6">
        <f>_xlfn.HYPGEOM.DIST(A65,$B$8,$B$7,$B$6,0)</f>
        <v>0</v>
      </c>
      <c r="C65" s="6"/>
    </row>
    <row r="66" spans="1:3" x14ac:dyDescent="0.25">
      <c r="A66" s="6">
        <v>13</v>
      </c>
      <c r="B66" s="6">
        <f t="shared" si="0"/>
        <v>0</v>
      </c>
      <c r="C66" s="6"/>
    </row>
    <row r="67" spans="1:3" x14ac:dyDescent="0.25">
      <c r="A67" s="6">
        <v>14</v>
      </c>
      <c r="B67" s="6">
        <f t="shared" si="0"/>
        <v>0</v>
      </c>
      <c r="C67" s="6"/>
    </row>
    <row r="68" spans="1:3" x14ac:dyDescent="0.25">
      <c r="A68" s="6">
        <v>15</v>
      </c>
      <c r="B68" s="6">
        <f t="shared" si="0"/>
        <v>0</v>
      </c>
      <c r="C68" s="6"/>
    </row>
    <row r="69" spans="1:3" x14ac:dyDescent="0.25">
      <c r="A69" s="6">
        <v>16</v>
      </c>
      <c r="B69" s="6">
        <f t="shared" si="0"/>
        <v>0</v>
      </c>
      <c r="C69" s="6"/>
    </row>
    <row r="70" spans="1:3" x14ac:dyDescent="0.25">
      <c r="A70" s="6">
        <v>17</v>
      </c>
      <c r="B70" s="6">
        <f t="shared" si="0"/>
        <v>0</v>
      </c>
      <c r="C70" s="6"/>
    </row>
    <row r="71" spans="1:3" x14ac:dyDescent="0.25">
      <c r="A71" s="6">
        <v>18</v>
      </c>
      <c r="B71" s="6">
        <f t="shared" si="0"/>
        <v>0</v>
      </c>
      <c r="C71" s="6"/>
    </row>
    <row r="72" spans="1:3" x14ac:dyDescent="0.25">
      <c r="A72" s="6">
        <v>19</v>
      </c>
      <c r="B72" s="6">
        <f t="shared" si="0"/>
        <v>0</v>
      </c>
      <c r="C72" s="6"/>
    </row>
    <row r="73" spans="1:3" x14ac:dyDescent="0.25">
      <c r="A73" s="6">
        <v>20</v>
      </c>
      <c r="B73" s="6">
        <f t="shared" si="0"/>
        <v>0</v>
      </c>
      <c r="C73" s="6"/>
    </row>
    <row r="74" spans="1:3" x14ac:dyDescent="0.25">
      <c r="A74" s="6">
        <v>21</v>
      </c>
      <c r="B74" s="6">
        <f t="shared" si="0"/>
        <v>0</v>
      </c>
      <c r="C74" s="6"/>
    </row>
    <row r="75" spans="1:3" x14ac:dyDescent="0.25">
      <c r="A75" s="6">
        <v>22</v>
      </c>
      <c r="B75" s="6">
        <f t="shared" si="0"/>
        <v>0</v>
      </c>
      <c r="C75" s="6"/>
    </row>
    <row r="76" spans="1:3" x14ac:dyDescent="0.25">
      <c r="A76" s="6">
        <v>23</v>
      </c>
      <c r="B76" s="6">
        <f t="shared" si="0"/>
        <v>0</v>
      </c>
      <c r="C76" s="6"/>
    </row>
    <row r="77" spans="1:3" x14ac:dyDescent="0.25">
      <c r="A77" s="6">
        <v>24</v>
      </c>
      <c r="B77" s="6">
        <f t="shared" si="0"/>
        <v>0</v>
      </c>
      <c r="C77" s="6"/>
    </row>
    <row r="78" spans="1:3" x14ac:dyDescent="0.25">
      <c r="A78" s="6">
        <v>25</v>
      </c>
      <c r="B78" s="6">
        <f t="shared" si="0"/>
        <v>0</v>
      </c>
      <c r="C78" s="6"/>
    </row>
    <row r="79" spans="1:3" x14ac:dyDescent="0.25">
      <c r="A79" s="6">
        <v>26</v>
      </c>
      <c r="B79" s="6">
        <f t="shared" si="0"/>
        <v>0</v>
      </c>
      <c r="C79" s="6"/>
    </row>
    <row r="80" spans="1:3" x14ac:dyDescent="0.25">
      <c r="A80" s="6">
        <v>27</v>
      </c>
      <c r="B80" s="6">
        <f t="shared" si="0"/>
        <v>0</v>
      </c>
      <c r="C80" s="6"/>
    </row>
    <row r="81" spans="1:3" x14ac:dyDescent="0.25">
      <c r="A81" s="6">
        <v>28</v>
      </c>
      <c r="B81" s="6">
        <f t="shared" si="0"/>
        <v>0</v>
      </c>
      <c r="C81" s="6"/>
    </row>
    <row r="82" spans="1:3" x14ac:dyDescent="0.25">
      <c r="A82" s="6">
        <v>29</v>
      </c>
      <c r="B82" s="6">
        <f t="shared" si="0"/>
        <v>0</v>
      </c>
      <c r="C82" s="6"/>
    </row>
    <row r="83" spans="1:3" x14ac:dyDescent="0.25">
      <c r="A83" s="6">
        <v>30</v>
      </c>
      <c r="B83" s="6">
        <f t="shared" si="0"/>
        <v>0</v>
      </c>
      <c r="C83" s="6"/>
    </row>
    <row r="84" spans="1:3" x14ac:dyDescent="0.25">
      <c r="A84" s="6">
        <v>31</v>
      </c>
      <c r="B84" s="6">
        <f t="shared" si="0"/>
        <v>0</v>
      </c>
      <c r="C84" s="6"/>
    </row>
    <row r="85" spans="1:3" x14ac:dyDescent="0.25">
      <c r="A85" s="6">
        <v>32</v>
      </c>
      <c r="B85" s="6">
        <f t="shared" si="0"/>
        <v>0</v>
      </c>
      <c r="C85" s="6"/>
    </row>
    <row r="86" spans="1:3" x14ac:dyDescent="0.25">
      <c r="A86" s="6">
        <v>33</v>
      </c>
      <c r="B86" s="6">
        <f t="shared" si="0"/>
        <v>0</v>
      </c>
      <c r="C86" s="6"/>
    </row>
    <row r="87" spans="1:3" x14ac:dyDescent="0.25">
      <c r="A87" s="6">
        <v>34</v>
      </c>
      <c r="B87" s="6">
        <f t="shared" si="0"/>
        <v>0</v>
      </c>
      <c r="C87" s="6"/>
    </row>
    <row r="88" spans="1:3" x14ac:dyDescent="0.25">
      <c r="A88" s="6">
        <v>35</v>
      </c>
      <c r="B88" s="6">
        <f t="shared" si="0"/>
        <v>0</v>
      </c>
      <c r="C88" s="6"/>
    </row>
    <row r="89" spans="1:3" x14ac:dyDescent="0.25">
      <c r="A89" s="6">
        <v>36</v>
      </c>
      <c r="B89" s="6">
        <f t="shared" si="0"/>
        <v>0</v>
      </c>
      <c r="C89" s="6"/>
    </row>
    <row r="90" spans="1:3" x14ac:dyDescent="0.25">
      <c r="A90" s="6">
        <v>37</v>
      </c>
      <c r="B90" s="6">
        <f t="shared" si="0"/>
        <v>0</v>
      </c>
      <c r="C90" s="6"/>
    </row>
    <row r="91" spans="1:3" x14ac:dyDescent="0.25">
      <c r="A91" s="6">
        <v>38</v>
      </c>
      <c r="B91" s="6">
        <f t="shared" si="0"/>
        <v>0</v>
      </c>
      <c r="C91" s="6"/>
    </row>
    <row r="92" spans="1:3" x14ac:dyDescent="0.25">
      <c r="A92" s="6">
        <v>39</v>
      </c>
      <c r="B92" s="6">
        <f t="shared" si="0"/>
        <v>0</v>
      </c>
      <c r="C92" s="6"/>
    </row>
    <row r="93" spans="1:3" x14ac:dyDescent="0.25">
      <c r="A93" s="6">
        <v>40</v>
      </c>
      <c r="B93" s="6">
        <f t="shared" si="0"/>
        <v>0</v>
      </c>
      <c r="C93" s="6"/>
    </row>
    <row r="94" spans="1:3" x14ac:dyDescent="0.25">
      <c r="A94" s="6">
        <v>41</v>
      </c>
      <c r="B94" s="6">
        <f t="shared" si="0"/>
        <v>0</v>
      </c>
      <c r="C94" s="6"/>
    </row>
    <row r="95" spans="1:3" x14ac:dyDescent="0.25">
      <c r="A95" s="6">
        <v>42</v>
      </c>
      <c r="B95" s="6">
        <f t="shared" si="0"/>
        <v>0</v>
      </c>
      <c r="C95" s="6"/>
    </row>
    <row r="96" spans="1:3" x14ac:dyDescent="0.25">
      <c r="A96" s="6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9525</xdr:rowOff>
                  </from>
                  <to>
                    <xdr:col>4</xdr:col>
                    <xdr:colOff>257175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19050</xdr:rowOff>
                  </from>
                  <to>
                    <xdr:col>4</xdr:col>
                    <xdr:colOff>257175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Scroll Bar 3">
              <controlPr defaultSize="0" autoFill="0" autoLine="0" autoPict="0">
                <anchor moveWithCells="1">
                  <from>
                    <xdr:col>2</xdr:col>
                    <xdr:colOff>180975</xdr:colOff>
                    <xdr:row>7</xdr:row>
                    <xdr:rowOff>28575</xdr:rowOff>
                  </from>
                  <to>
                    <xdr:col>4</xdr:col>
                    <xdr:colOff>257175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gauss</vt:lpstr>
      <vt:lpstr>gauss porovnanie</vt:lpstr>
      <vt:lpstr>t vs N(0,1)</vt:lpstr>
      <vt:lpstr>chi kv</vt:lpstr>
      <vt:lpstr>F</vt:lpstr>
      <vt:lpstr>Bi</vt:lpstr>
      <vt:lpstr>Po</vt:lpstr>
      <vt:lpstr>Bi vs Po</vt:lpstr>
      <vt:lpstr>Hg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2023-10-23T08:31:02Z</dcterms:modified>
</cp:coreProperties>
</file>